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J24" i="1"/>
  <c r="K24" i="1"/>
  <c r="K23" i="1" s="1"/>
  <c r="J25" i="1"/>
  <c r="J26" i="1"/>
  <c r="J27" i="1"/>
  <c r="J28" i="1"/>
  <c r="J29" i="1"/>
  <c r="J30" i="1"/>
  <c r="J31" i="1"/>
  <c r="D32" i="1"/>
  <c r="E32" i="1"/>
  <c r="F32" i="1"/>
  <c r="G32" i="1"/>
  <c r="H32" i="1"/>
  <c r="I32" i="1"/>
  <c r="J32" i="1" s="1"/>
  <c r="K32" i="1"/>
  <c r="J33" i="1"/>
  <c r="D34" i="1"/>
  <c r="E34" i="1"/>
  <c r="F34" i="1"/>
  <c r="G34" i="1"/>
  <c r="H34" i="1"/>
  <c r="I34" i="1"/>
  <c r="J34" i="1"/>
  <c r="K34" i="1"/>
  <c r="J35" i="1"/>
  <c r="J36" i="1"/>
  <c r="D40" i="1"/>
  <c r="D39" i="1" s="1"/>
  <c r="D38" i="1" s="1"/>
  <c r="D37" i="1" s="1"/>
  <c r="E40" i="1"/>
  <c r="E39" i="1" s="1"/>
  <c r="E38" i="1" s="1"/>
  <c r="E37" i="1" s="1"/>
  <c r="F40" i="1"/>
  <c r="F39" i="1" s="1"/>
  <c r="F38" i="1" s="1"/>
  <c r="F37" i="1" s="1"/>
  <c r="G40" i="1"/>
  <c r="G39" i="1" s="1"/>
  <c r="G38" i="1" s="1"/>
  <c r="G37" i="1" s="1"/>
  <c r="H40" i="1"/>
  <c r="J40" i="1" s="1"/>
  <c r="I40" i="1"/>
  <c r="I39" i="1" s="1"/>
  <c r="I38" i="1" s="1"/>
  <c r="I37" i="1" s="1"/>
  <c r="K40" i="1"/>
  <c r="K39" i="1" s="1"/>
  <c r="K38" i="1" s="1"/>
  <c r="K37" i="1" s="1"/>
  <c r="J41" i="1"/>
  <c r="J42" i="1"/>
  <c r="J43" i="1"/>
  <c r="J44" i="1"/>
  <c r="K10" i="1" l="1"/>
  <c r="K9" i="1" s="1"/>
  <c r="K11" i="1"/>
  <c r="H10" i="1"/>
  <c r="H11" i="1"/>
  <c r="J11" i="1" s="1"/>
  <c r="J12" i="1"/>
  <c r="G10" i="1"/>
  <c r="G9" i="1" s="1"/>
  <c r="G11" i="1"/>
  <c r="F10" i="1"/>
  <c r="F9" i="1" s="1"/>
  <c r="F11" i="1"/>
  <c r="E10" i="1"/>
  <c r="E9" i="1" s="1"/>
  <c r="E11" i="1"/>
  <c r="I10" i="1"/>
  <c r="I9" i="1" s="1"/>
  <c r="I11" i="1"/>
  <c r="D10" i="1"/>
  <c r="D9" i="1" s="1"/>
  <c r="D11" i="1"/>
  <c r="H39" i="1"/>
  <c r="J39" i="1" l="1"/>
  <c r="H38" i="1"/>
  <c r="J10" i="1"/>
  <c r="J38" i="1" l="1"/>
  <c r="H37" i="1"/>
  <c r="J37" i="1" l="1"/>
  <c r="H9" i="1"/>
  <c r="J9" i="1" s="1"/>
</calcChain>
</file>

<file path=xl/sharedStrings.xml><?xml version="1.0" encoding="utf-8"?>
<sst xmlns="http://schemas.openxmlformats.org/spreadsheetml/2006/main" count="132" uniqueCount="131">
  <si>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</si>
  <si>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</si>
  <si>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</si>
  <si>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</si>
  <si>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</si>
  <si>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</si>
  <si>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51.02.01.03 - Autoritati executive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</si>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</sst>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D10+D37</f>
        <v>171200</v>
      </c>
      <c r="E9" s="10">
        <f>E10+E37</f>
        <v>714300</v>
      </c>
      <c r="F9" s="10">
        <f>F10+F37</f>
        <v>171200</v>
      </c>
      <c r="G9" s="10">
        <f>G10+G37</f>
        <v>171200</v>
      </c>
      <c r="H9" s="10">
        <f>H10+H37</f>
        <v>171200</v>
      </c>
      <c r="I9" s="10">
        <f>I10+I37</f>
        <v>154860</v>
      </c>
      <c r="J9" s="10">
        <f>H9-I9</f>
        <v>16340</v>
      </c>
      <c r="K9" s="10">
        <f>K10+K37</f>
        <v>150767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D12+D23</f>
        <v>162200</v>
      </c>
      <c r="E10" s="10">
        <f>E12+E23</f>
        <v>705300</v>
      </c>
      <c r="F10" s="10">
        <f>F12+F23</f>
        <v>162200</v>
      </c>
      <c r="G10" s="10">
        <f>G12+G23</f>
        <v>162200</v>
      </c>
      <c r="H10" s="10">
        <f>H12+H23</f>
        <v>162200</v>
      </c>
      <c r="I10" s="10">
        <f>I12+I23</f>
        <v>154860</v>
      </c>
      <c r="J10" s="10">
        <f>H10-I10</f>
        <v>7340</v>
      </c>
      <c r="K10" s="10">
        <f>K12+K23</f>
        <v>143815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D12+D23</f>
        <v>162200</v>
      </c>
      <c r="E11" s="10">
        <f>E12+E23</f>
        <v>705300</v>
      </c>
      <c r="F11" s="10">
        <f>F12+F23</f>
        <v>162200</v>
      </c>
      <c r="G11" s="10">
        <f>G12+G23</f>
        <v>162200</v>
      </c>
      <c r="H11" s="10">
        <f>H12+H23</f>
        <v>162200</v>
      </c>
      <c r="I11" s="10">
        <f>I12+I23</f>
        <v>154860</v>
      </c>
      <c r="J11" s="10">
        <f>H11-I11</f>
        <v>7340</v>
      </c>
      <c r="K11" s="10">
        <f>K12+K23</f>
        <v>143815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D13+D17</f>
        <v>125000</v>
      </c>
      <c r="E12" s="10">
        <f>E13+E17</f>
        <v>500000</v>
      </c>
      <c r="F12" s="10">
        <f>F13+F17</f>
        <v>125000</v>
      </c>
      <c r="G12" s="10">
        <f>G13+G17</f>
        <v>125000</v>
      </c>
      <c r="H12" s="10">
        <f>H13+H17</f>
        <v>125000</v>
      </c>
      <c r="I12" s="10">
        <f>I13+I17</f>
        <v>123955</v>
      </c>
      <c r="J12" s="10">
        <f>H12-I12</f>
        <v>1045</v>
      </c>
      <c r="K12" s="10">
        <f>K13+K17</f>
        <v>122052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</f>
        <v>103195</v>
      </c>
      <c r="E13" s="10">
        <f>E14+E15+E16</f>
        <v>414680</v>
      </c>
      <c r="F13" s="10">
        <f>F14+F15+F16</f>
        <v>103195</v>
      </c>
      <c r="G13" s="10">
        <f>G14+G15+G16</f>
        <v>103195</v>
      </c>
      <c r="H13" s="10">
        <f>H14+H15+H16</f>
        <v>103195</v>
      </c>
      <c r="I13" s="10">
        <f>I14+I15+I16</f>
        <v>102150</v>
      </c>
      <c r="J13" s="10">
        <f>H13-I13</f>
        <v>1045</v>
      </c>
      <c r="K13" s="10">
        <f>K14+K15+K16</f>
        <v>100305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92695</v>
      </c>
      <c r="E14" s="10">
        <v>372680</v>
      </c>
      <c r="F14" s="10">
        <v>92695</v>
      </c>
      <c r="G14" s="10">
        <v>92695</v>
      </c>
      <c r="H14" s="10">
        <v>92695</v>
      </c>
      <c r="I14" s="10">
        <v>91722</v>
      </c>
      <c r="J14" s="10">
        <f>H14-I14</f>
        <v>973</v>
      </c>
      <c r="K14" s="10">
        <v>90850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10500</v>
      </c>
      <c r="E15" s="10">
        <v>42000</v>
      </c>
      <c r="F15" s="10">
        <v>10500</v>
      </c>
      <c r="G15" s="10">
        <v>10500</v>
      </c>
      <c r="H15" s="10">
        <v>10500</v>
      </c>
      <c r="I15" s="10">
        <v>10428</v>
      </c>
      <c r="J15" s="10">
        <f>H15-I15</f>
        <v>72</v>
      </c>
      <c r="K15" s="10">
        <v>9240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f>H16-I16</f>
        <v>0</v>
      </c>
      <c r="K16" s="10">
        <v>215</v>
      </c>
    </row>
    <row r="17" spans="1:11" s="6" customFormat="1" x14ac:dyDescent="0.25">
      <c r="A17" s="9" t="s">
        <v>42</v>
      </c>
      <c r="B17" s="9" t="s">
        <v>43</v>
      </c>
      <c r="C17" s="9" t="s">
        <v>44</v>
      </c>
      <c r="D17" s="10">
        <f>D18+D19+D20+D21+D22</f>
        <v>21805</v>
      </c>
      <c r="E17" s="10">
        <f>E18+E19+E20+E21+E22</f>
        <v>85320</v>
      </c>
      <c r="F17" s="10">
        <f>F18+F19+F20+F21+F22</f>
        <v>21805</v>
      </c>
      <c r="G17" s="10">
        <f>G18+G19+G20+G21+G22</f>
        <v>21805</v>
      </c>
      <c r="H17" s="10">
        <f>H18+H19+H20+H21+H22</f>
        <v>21805</v>
      </c>
      <c r="I17" s="10">
        <f>I18+I19+I20+I21+I22</f>
        <v>21805</v>
      </c>
      <c r="J17" s="10">
        <f>H17-I17</f>
        <v>0</v>
      </c>
      <c r="K17" s="10">
        <f>K18+K19+K20+K21+K22</f>
        <v>21747</v>
      </c>
    </row>
    <row r="18" spans="1:11" s="6" customFormat="1" x14ac:dyDescent="0.25">
      <c r="A18" s="9" t="s">
        <v>45</v>
      </c>
      <c r="B18" s="9" t="s">
        <v>46</v>
      </c>
      <c r="C18" s="9" t="s">
        <v>47</v>
      </c>
      <c r="D18" s="10">
        <v>15056</v>
      </c>
      <c r="E18" s="10">
        <v>58200</v>
      </c>
      <c r="F18" s="10">
        <v>15056</v>
      </c>
      <c r="G18" s="10">
        <v>15056</v>
      </c>
      <c r="H18" s="10">
        <v>15056</v>
      </c>
      <c r="I18" s="10">
        <v>15056</v>
      </c>
      <c r="J18" s="10">
        <f>H18-I18</f>
        <v>0</v>
      </c>
      <c r="K18" s="10">
        <v>15349</v>
      </c>
    </row>
    <row r="19" spans="1:11" s="6" customFormat="1" x14ac:dyDescent="0.25">
      <c r="A19" s="9" t="s">
        <v>48</v>
      </c>
      <c r="B19" s="9" t="s">
        <v>49</v>
      </c>
      <c r="C19" s="9" t="s">
        <v>50</v>
      </c>
      <c r="D19" s="10">
        <v>476</v>
      </c>
      <c r="E19" s="10">
        <v>1920</v>
      </c>
      <c r="F19" s="10">
        <v>476</v>
      </c>
      <c r="G19" s="10">
        <v>476</v>
      </c>
      <c r="H19" s="10">
        <v>476</v>
      </c>
      <c r="I19" s="10">
        <v>476</v>
      </c>
      <c r="J19" s="10">
        <f>H19-I19</f>
        <v>0</v>
      </c>
      <c r="K19" s="10">
        <v>483</v>
      </c>
    </row>
    <row r="20" spans="1:11" s="6" customFormat="1" x14ac:dyDescent="0.25">
      <c r="A20" s="9" t="s">
        <v>51</v>
      </c>
      <c r="B20" s="9" t="s">
        <v>52</v>
      </c>
      <c r="C20" s="9" t="s">
        <v>53</v>
      </c>
      <c r="D20" s="10">
        <v>5314</v>
      </c>
      <c r="E20" s="10">
        <v>21400</v>
      </c>
      <c r="F20" s="10">
        <v>5314</v>
      </c>
      <c r="G20" s="10">
        <v>5314</v>
      </c>
      <c r="H20" s="10">
        <v>5314</v>
      </c>
      <c r="I20" s="10">
        <v>5314</v>
      </c>
      <c r="J20" s="10">
        <f>H20-I20</f>
        <v>0</v>
      </c>
      <c r="K20" s="10">
        <v>5215</v>
      </c>
    </row>
    <row r="21" spans="1:11" s="6" customFormat="1" ht="22.5" x14ac:dyDescent="0.25">
      <c r="A21" s="9" t="s">
        <v>54</v>
      </c>
      <c r="B21" s="9" t="s">
        <v>55</v>
      </c>
      <c r="C21" s="9" t="s">
        <v>56</v>
      </c>
      <c r="D21" s="10">
        <v>145</v>
      </c>
      <c r="E21" s="10">
        <v>600</v>
      </c>
      <c r="F21" s="10">
        <v>145</v>
      </c>
      <c r="G21" s="10">
        <v>145</v>
      </c>
      <c r="H21" s="10">
        <v>145</v>
      </c>
      <c r="I21" s="10">
        <v>145</v>
      </c>
      <c r="J21" s="10">
        <f>H21-I21</f>
        <v>0</v>
      </c>
      <c r="K21" s="10">
        <v>147</v>
      </c>
    </row>
    <row r="22" spans="1:11" s="6" customFormat="1" x14ac:dyDescent="0.25">
      <c r="A22" s="9" t="s">
        <v>57</v>
      </c>
      <c r="B22" s="9" t="s">
        <v>58</v>
      </c>
      <c r="C22" s="9" t="s">
        <v>59</v>
      </c>
      <c r="D22" s="10">
        <v>814</v>
      </c>
      <c r="E22" s="10">
        <v>3200</v>
      </c>
      <c r="F22" s="10">
        <v>814</v>
      </c>
      <c r="G22" s="10">
        <v>814</v>
      </c>
      <c r="H22" s="10">
        <v>814</v>
      </c>
      <c r="I22" s="10">
        <v>814</v>
      </c>
      <c r="J22" s="10">
        <f>H22-I22</f>
        <v>0</v>
      </c>
      <c r="K22" s="10">
        <v>553</v>
      </c>
    </row>
    <row r="23" spans="1:11" s="6" customFormat="1" ht="22.5" x14ac:dyDescent="0.25">
      <c r="A23" s="9" t="s">
        <v>60</v>
      </c>
      <c r="B23" s="9" t="s">
        <v>61</v>
      </c>
      <c r="C23" s="9" t="s">
        <v>62</v>
      </c>
      <c r="D23" s="10">
        <f>D24+D31+D32+D34+D36</f>
        <v>37200</v>
      </c>
      <c r="E23" s="10">
        <f>E24+E31+E32+E34+E36</f>
        <v>205300</v>
      </c>
      <c r="F23" s="10">
        <f>F24+F31+F32+F34+F36</f>
        <v>37200</v>
      </c>
      <c r="G23" s="10">
        <f>G24+G31+G32+G34+G36</f>
        <v>37200</v>
      </c>
      <c r="H23" s="10">
        <f>H24+H31+H32+H34+H36</f>
        <v>37200</v>
      </c>
      <c r="I23" s="10">
        <f>I24+I31+I32+I34+I36</f>
        <v>30905</v>
      </c>
      <c r="J23" s="10">
        <f>H23-I23</f>
        <v>6295</v>
      </c>
      <c r="K23" s="10">
        <f>K24+K31+K32+K34+K36</f>
        <v>21763</v>
      </c>
    </row>
    <row r="24" spans="1:11" s="6" customFormat="1" x14ac:dyDescent="0.25">
      <c r="A24" s="9" t="s">
        <v>63</v>
      </c>
      <c r="B24" s="9" t="s">
        <v>64</v>
      </c>
      <c r="C24" s="9" t="s">
        <v>65</v>
      </c>
      <c r="D24" s="10">
        <f>D25+D26+D27+D28+D29+D30</f>
        <v>35200</v>
      </c>
      <c r="E24" s="10">
        <f>E25+E26+E27+E28+E29+E30</f>
        <v>143300</v>
      </c>
      <c r="F24" s="10">
        <f>F25+F26+F27+F28+F29+F30</f>
        <v>35200</v>
      </c>
      <c r="G24" s="10">
        <f>G25+G26+G27+G28+G29+G30</f>
        <v>35200</v>
      </c>
      <c r="H24" s="10">
        <f>H25+H26+H27+H28+H29+H30</f>
        <v>35200</v>
      </c>
      <c r="I24" s="10">
        <f>I25+I26+I27+I28+I29+I30</f>
        <v>30214</v>
      </c>
      <c r="J24" s="10">
        <f>H24-I24</f>
        <v>4986</v>
      </c>
      <c r="K24" s="10">
        <f>K25+K26+K27+K28+K29+K30</f>
        <v>21072</v>
      </c>
    </row>
    <row r="25" spans="1:11" s="6" customFormat="1" x14ac:dyDescent="0.25">
      <c r="A25" s="9" t="s">
        <v>66</v>
      </c>
      <c r="B25" s="9" t="s">
        <v>67</v>
      </c>
      <c r="C25" s="9" t="s">
        <v>68</v>
      </c>
      <c r="D25" s="10">
        <v>1200</v>
      </c>
      <c r="E25" s="10">
        <v>4800</v>
      </c>
      <c r="F25" s="10">
        <v>1200</v>
      </c>
      <c r="G25" s="10">
        <v>1200</v>
      </c>
      <c r="H25" s="10">
        <v>1200</v>
      </c>
      <c r="I25" s="10">
        <v>624</v>
      </c>
      <c r="J25" s="10">
        <f>H25-I25</f>
        <v>576</v>
      </c>
      <c r="K25" s="10">
        <v>0</v>
      </c>
    </row>
    <row r="26" spans="1:11" s="6" customFormat="1" x14ac:dyDescent="0.25">
      <c r="A26" s="9" t="s">
        <v>69</v>
      </c>
      <c r="B26" s="9" t="s">
        <v>70</v>
      </c>
      <c r="C26" s="9" t="s">
        <v>71</v>
      </c>
      <c r="D26" s="10">
        <v>2500</v>
      </c>
      <c r="E26" s="10">
        <v>9000</v>
      </c>
      <c r="F26" s="10">
        <v>2500</v>
      </c>
      <c r="G26" s="10">
        <v>2500</v>
      </c>
      <c r="H26" s="10">
        <v>2500</v>
      </c>
      <c r="I26" s="10">
        <v>862</v>
      </c>
      <c r="J26" s="10">
        <f>H26-I26</f>
        <v>1638</v>
      </c>
      <c r="K26" s="10">
        <v>0</v>
      </c>
    </row>
    <row r="27" spans="1:11" s="6" customFormat="1" x14ac:dyDescent="0.25">
      <c r="A27" s="9" t="s">
        <v>72</v>
      </c>
      <c r="B27" s="9" t="s">
        <v>73</v>
      </c>
      <c r="C27" s="9" t="s">
        <v>74</v>
      </c>
      <c r="D27" s="10">
        <v>2000</v>
      </c>
      <c r="E27" s="10">
        <v>8000</v>
      </c>
      <c r="F27" s="10">
        <v>2000</v>
      </c>
      <c r="G27" s="10">
        <v>2000</v>
      </c>
      <c r="H27" s="10">
        <v>2000</v>
      </c>
      <c r="I27" s="10">
        <v>0</v>
      </c>
      <c r="J27" s="10">
        <f>H27-I27</f>
        <v>2000</v>
      </c>
      <c r="K27" s="10">
        <v>0</v>
      </c>
    </row>
    <row r="28" spans="1:11" s="6" customFormat="1" x14ac:dyDescent="0.25">
      <c r="A28" s="9" t="s">
        <v>75</v>
      </c>
      <c r="B28" s="9" t="s">
        <v>76</v>
      </c>
      <c r="C28" s="9" t="s">
        <v>77</v>
      </c>
      <c r="D28" s="10">
        <v>1300</v>
      </c>
      <c r="E28" s="10">
        <v>14000</v>
      </c>
      <c r="F28" s="10">
        <v>1300</v>
      </c>
      <c r="G28" s="10">
        <v>1300</v>
      </c>
      <c r="H28" s="10">
        <v>1300</v>
      </c>
      <c r="I28" s="10">
        <v>1205</v>
      </c>
      <c r="J28" s="10">
        <f>H28-I28</f>
        <v>95</v>
      </c>
      <c r="K28" s="10">
        <v>0</v>
      </c>
    </row>
    <row r="29" spans="1:11" s="6" customFormat="1" x14ac:dyDescent="0.25">
      <c r="A29" s="9" t="s">
        <v>78</v>
      </c>
      <c r="B29" s="9" t="s">
        <v>79</v>
      </c>
      <c r="C29" s="9" t="s">
        <v>80</v>
      </c>
      <c r="D29" s="10">
        <v>7500</v>
      </c>
      <c r="E29" s="10">
        <v>29000</v>
      </c>
      <c r="F29" s="10">
        <v>7500</v>
      </c>
      <c r="G29" s="10">
        <v>7500</v>
      </c>
      <c r="H29" s="10">
        <v>7500</v>
      </c>
      <c r="I29" s="10">
        <v>6825</v>
      </c>
      <c r="J29" s="10">
        <f>H29-I29</f>
        <v>675</v>
      </c>
      <c r="K29" s="10">
        <v>6121</v>
      </c>
    </row>
    <row r="30" spans="1:11" s="6" customFormat="1" ht="22.5" x14ac:dyDescent="0.25">
      <c r="A30" s="9" t="s">
        <v>81</v>
      </c>
      <c r="B30" s="9" t="s">
        <v>82</v>
      </c>
      <c r="C30" s="9" t="s">
        <v>83</v>
      </c>
      <c r="D30" s="10">
        <v>20700</v>
      </c>
      <c r="E30" s="10">
        <v>78500</v>
      </c>
      <c r="F30" s="10">
        <v>20700</v>
      </c>
      <c r="G30" s="10">
        <v>20700</v>
      </c>
      <c r="H30" s="10">
        <v>20700</v>
      </c>
      <c r="I30" s="10">
        <v>20698</v>
      </c>
      <c r="J30" s="10">
        <f>H30-I30</f>
        <v>2</v>
      </c>
      <c r="K30" s="10">
        <v>14951</v>
      </c>
    </row>
    <row r="31" spans="1:11" s="6" customFormat="1" x14ac:dyDescent="0.25">
      <c r="A31" s="9" t="s">
        <v>84</v>
      </c>
      <c r="B31" s="9" t="s">
        <v>85</v>
      </c>
      <c r="C31" s="9" t="s">
        <v>86</v>
      </c>
      <c r="D31" s="10">
        <v>0</v>
      </c>
      <c r="E31" s="10">
        <v>50000</v>
      </c>
      <c r="F31" s="10">
        <v>0</v>
      </c>
      <c r="G31" s="10">
        <v>0</v>
      </c>
      <c r="H31" s="10">
        <v>0</v>
      </c>
      <c r="I31" s="10">
        <v>0</v>
      </c>
      <c r="J31" s="10">
        <f>H31-I31</f>
        <v>0</v>
      </c>
      <c r="K31" s="10">
        <v>0</v>
      </c>
    </row>
    <row r="32" spans="1:11" s="6" customFormat="1" ht="22.5" x14ac:dyDescent="0.25">
      <c r="A32" s="9" t="s">
        <v>87</v>
      </c>
      <c r="B32" s="9" t="s">
        <v>88</v>
      </c>
      <c r="C32" s="9" t="s">
        <v>89</v>
      </c>
      <c r="D32" s="10">
        <f>+D33</f>
        <v>1000</v>
      </c>
      <c r="E32" s="10">
        <f>+E33</f>
        <v>3000</v>
      </c>
      <c r="F32" s="10">
        <f>+F33</f>
        <v>1000</v>
      </c>
      <c r="G32" s="10">
        <f>+G33</f>
        <v>1000</v>
      </c>
      <c r="H32" s="10">
        <f>+H33</f>
        <v>1000</v>
      </c>
      <c r="I32" s="10">
        <f>+I33</f>
        <v>0</v>
      </c>
      <c r="J32" s="10">
        <f>H32-I32</f>
        <v>1000</v>
      </c>
      <c r="K32" s="10">
        <f>+K33</f>
        <v>0</v>
      </c>
    </row>
    <row r="33" spans="1:12" s="6" customFormat="1" x14ac:dyDescent="0.25">
      <c r="A33" s="9" t="s">
        <v>90</v>
      </c>
      <c r="B33" s="9" t="s">
        <v>91</v>
      </c>
      <c r="C33" s="9" t="s">
        <v>92</v>
      </c>
      <c r="D33" s="10">
        <v>1000</v>
      </c>
      <c r="E33" s="10">
        <v>3000</v>
      </c>
      <c r="F33" s="10">
        <v>1000</v>
      </c>
      <c r="G33" s="10">
        <v>1000</v>
      </c>
      <c r="H33" s="10">
        <v>1000</v>
      </c>
      <c r="I33" s="10">
        <v>0</v>
      </c>
      <c r="J33" s="10">
        <f>H33-I33</f>
        <v>1000</v>
      </c>
      <c r="K33" s="10">
        <v>0</v>
      </c>
    </row>
    <row r="34" spans="1:12" s="6" customFormat="1" ht="22.5" x14ac:dyDescent="0.25">
      <c r="A34" s="9" t="s">
        <v>93</v>
      </c>
      <c r="B34" s="9" t="s">
        <v>94</v>
      </c>
      <c r="C34" s="9" t="s">
        <v>95</v>
      </c>
      <c r="D34" s="10">
        <f>D35</f>
        <v>1000</v>
      </c>
      <c r="E34" s="10">
        <f>E35</f>
        <v>4000</v>
      </c>
      <c r="F34" s="10">
        <f>F35</f>
        <v>1000</v>
      </c>
      <c r="G34" s="10">
        <f>G35</f>
        <v>1000</v>
      </c>
      <c r="H34" s="10">
        <f>H35</f>
        <v>1000</v>
      </c>
      <c r="I34" s="10">
        <f>I35</f>
        <v>691</v>
      </c>
      <c r="J34" s="10">
        <f>H34-I34</f>
        <v>309</v>
      </c>
      <c r="K34" s="10">
        <f>K35</f>
        <v>691</v>
      </c>
    </row>
    <row r="35" spans="1:12" s="6" customFormat="1" x14ac:dyDescent="0.25">
      <c r="A35" s="9" t="s">
        <v>96</v>
      </c>
      <c r="B35" s="9" t="s">
        <v>97</v>
      </c>
      <c r="C35" s="9" t="s">
        <v>98</v>
      </c>
      <c r="D35" s="10">
        <v>1000</v>
      </c>
      <c r="E35" s="10">
        <v>4000</v>
      </c>
      <c r="F35" s="10">
        <v>1000</v>
      </c>
      <c r="G35" s="10">
        <v>1000</v>
      </c>
      <c r="H35" s="10">
        <v>1000</v>
      </c>
      <c r="I35" s="10">
        <v>691</v>
      </c>
      <c r="J35" s="10">
        <f>H35-I35</f>
        <v>309</v>
      </c>
      <c r="K35" s="10">
        <v>691</v>
      </c>
    </row>
    <row r="36" spans="1:12" s="6" customFormat="1" x14ac:dyDescent="0.25">
      <c r="A36" s="9" t="s">
        <v>99</v>
      </c>
      <c r="B36" s="9" t="s">
        <v>100</v>
      </c>
      <c r="C36" s="9" t="s">
        <v>101</v>
      </c>
      <c r="D36" s="10">
        <v>0</v>
      </c>
      <c r="E36" s="10">
        <v>5000</v>
      </c>
      <c r="F36" s="10">
        <v>0</v>
      </c>
      <c r="G36" s="10">
        <v>0</v>
      </c>
      <c r="H36" s="10">
        <v>0</v>
      </c>
      <c r="I36" s="10">
        <v>0</v>
      </c>
      <c r="J36" s="10">
        <f>H36-I36</f>
        <v>0</v>
      </c>
      <c r="K36" s="10">
        <v>0</v>
      </c>
    </row>
    <row r="37" spans="1:12" s="6" customFormat="1" ht="22.5" x14ac:dyDescent="0.25">
      <c r="A37" s="9" t="s">
        <v>102</v>
      </c>
      <c r="B37" s="9" t="s">
        <v>103</v>
      </c>
      <c r="C37" s="9" t="s">
        <v>104</v>
      </c>
      <c r="D37" s="10">
        <f>+D38</f>
        <v>9000</v>
      </c>
      <c r="E37" s="10">
        <f>+E38</f>
        <v>9000</v>
      </c>
      <c r="F37" s="10">
        <f>+F38</f>
        <v>9000</v>
      </c>
      <c r="G37" s="10">
        <f>+G38</f>
        <v>9000</v>
      </c>
      <c r="H37" s="10">
        <f>+H38</f>
        <v>9000</v>
      </c>
      <c r="I37" s="10">
        <f>+I38</f>
        <v>0</v>
      </c>
      <c r="J37" s="10">
        <f>H37-I37</f>
        <v>9000</v>
      </c>
      <c r="K37" s="10">
        <f>+K38</f>
        <v>6952</v>
      </c>
    </row>
    <row r="38" spans="1:12" s="6" customFormat="1" x14ac:dyDescent="0.25">
      <c r="A38" s="9" t="s">
        <v>105</v>
      </c>
      <c r="B38" s="9" t="s">
        <v>106</v>
      </c>
      <c r="C38" s="9" t="s">
        <v>107</v>
      </c>
      <c r="D38" s="10">
        <f>D39</f>
        <v>9000</v>
      </c>
      <c r="E38" s="10">
        <f>E39</f>
        <v>9000</v>
      </c>
      <c r="F38" s="10">
        <f>F39</f>
        <v>9000</v>
      </c>
      <c r="G38" s="10">
        <f>G39</f>
        <v>9000</v>
      </c>
      <c r="H38" s="10">
        <f>H39</f>
        <v>9000</v>
      </c>
      <c r="I38" s="10">
        <f>I39</f>
        <v>0</v>
      </c>
      <c r="J38" s="10">
        <f>H38-I38</f>
        <v>9000</v>
      </c>
      <c r="K38" s="10">
        <f>K39</f>
        <v>6952</v>
      </c>
    </row>
    <row r="39" spans="1:12" s="6" customFormat="1" ht="22.5" x14ac:dyDescent="0.25">
      <c r="A39" s="9" t="s">
        <v>108</v>
      </c>
      <c r="B39" s="9" t="s">
        <v>109</v>
      </c>
      <c r="C39" s="9" t="s">
        <v>110</v>
      </c>
      <c r="D39" s="10">
        <f>D40</f>
        <v>9000</v>
      </c>
      <c r="E39" s="10">
        <f>E40</f>
        <v>9000</v>
      </c>
      <c r="F39" s="10">
        <f>F40</f>
        <v>9000</v>
      </c>
      <c r="G39" s="10">
        <f>G40</f>
        <v>9000</v>
      </c>
      <c r="H39" s="10">
        <f>H40</f>
        <v>9000</v>
      </c>
      <c r="I39" s="10">
        <f>I40</f>
        <v>0</v>
      </c>
      <c r="J39" s="10">
        <f>H39-I39</f>
        <v>9000</v>
      </c>
      <c r="K39" s="10">
        <f>K40</f>
        <v>6952</v>
      </c>
    </row>
    <row r="40" spans="1:12" s="6" customFormat="1" x14ac:dyDescent="0.25">
      <c r="A40" s="9" t="s">
        <v>111</v>
      </c>
      <c r="B40" s="9" t="s">
        <v>112</v>
      </c>
      <c r="C40" s="9" t="s">
        <v>113</v>
      </c>
      <c r="D40" s="10">
        <f>D41+D42+D43+D44</f>
        <v>9000</v>
      </c>
      <c r="E40" s="10">
        <f>E41+E42+E43+E44</f>
        <v>9000</v>
      </c>
      <c r="F40" s="10">
        <f>F41+F42+F43+F44</f>
        <v>9000</v>
      </c>
      <c r="G40" s="10">
        <f>G41+G42+G43+G44</f>
        <v>9000</v>
      </c>
      <c r="H40" s="10">
        <f>H41+H42+H43+H44</f>
        <v>9000</v>
      </c>
      <c r="I40" s="10">
        <f>I41+I42+I43+I44</f>
        <v>0</v>
      </c>
      <c r="J40" s="10">
        <f>H40-I40</f>
        <v>9000</v>
      </c>
      <c r="K40" s="10">
        <f>K41+K42+K43+K44</f>
        <v>6952</v>
      </c>
    </row>
    <row r="41" spans="1:12" s="6" customFormat="1" x14ac:dyDescent="0.25">
      <c r="A41" s="9" t="s">
        <v>114</v>
      </c>
      <c r="B41" s="9" t="s">
        <v>115</v>
      </c>
      <c r="C41" s="9" t="s">
        <v>116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f>H41-I41</f>
        <v>0</v>
      </c>
      <c r="K41" s="10">
        <v>21</v>
      </c>
    </row>
    <row r="42" spans="1:12" s="6" customFormat="1" x14ac:dyDescent="0.25">
      <c r="A42" s="9" t="s">
        <v>117</v>
      </c>
      <c r="B42" s="9" t="s">
        <v>118</v>
      </c>
      <c r="C42" s="9" t="s">
        <v>119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f>H42-I42</f>
        <v>0</v>
      </c>
      <c r="K42" s="10">
        <v>298</v>
      </c>
    </row>
    <row r="43" spans="1:12" s="6" customFormat="1" ht="22.5" x14ac:dyDescent="0.25">
      <c r="A43" s="9" t="s">
        <v>120</v>
      </c>
      <c r="B43" s="9" t="s">
        <v>121</v>
      </c>
      <c r="C43" s="9" t="s">
        <v>122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f>H43-I43</f>
        <v>0</v>
      </c>
      <c r="K43" s="10">
        <v>1280</v>
      </c>
    </row>
    <row r="44" spans="1:12" s="6" customFormat="1" x14ac:dyDescent="0.25">
      <c r="A44" s="9" t="s">
        <v>123</v>
      </c>
      <c r="B44" s="9" t="s">
        <v>124</v>
      </c>
      <c r="C44" s="9" t="s">
        <v>125</v>
      </c>
      <c r="D44" s="10">
        <v>9000</v>
      </c>
      <c r="E44" s="10">
        <v>9000</v>
      </c>
      <c r="F44" s="10">
        <v>9000</v>
      </c>
      <c r="G44" s="10">
        <v>9000</v>
      </c>
      <c r="H44" s="10">
        <v>9000</v>
      </c>
      <c r="I44" s="10">
        <v>0</v>
      </c>
      <c r="J44" s="10">
        <f>H44-I44</f>
        <v>9000</v>
      </c>
      <c r="K44" s="10">
        <v>5353</v>
      </c>
    </row>
    <row r="45" spans="1:12" s="6" customForma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</row>
    <row r="46" spans="1:12" x14ac:dyDescent="0.25">
      <c r="A46" s="12" t="s">
        <v>126</v>
      </c>
      <c r="B46" s="12"/>
      <c r="C46" s="12"/>
      <c r="D46" s="12"/>
      <c r="E46" s="12" t="s">
        <v>128</v>
      </c>
      <c r="F46" s="12"/>
      <c r="G46" s="12"/>
      <c r="H46" s="12"/>
      <c r="I46" s="12" t="s">
        <v>129</v>
      </c>
      <c r="J46" s="12"/>
      <c r="K46" s="12"/>
      <c r="L46" s="12"/>
    </row>
    <row r="47" spans="1:12" x14ac:dyDescent="0.25">
      <c r="A47" s="3" t="s">
        <v>127</v>
      </c>
      <c r="B47" s="3"/>
      <c r="C47" s="3"/>
      <c r="D47" s="3"/>
      <c r="E47" s="3" t="s">
        <v>128</v>
      </c>
      <c r="F47" s="3"/>
      <c r="G47" s="3"/>
      <c r="H47" s="3"/>
      <c r="I47" s="3" t="s">
        <v>130</v>
      </c>
      <c r="J47" s="3"/>
      <c r="K47" s="3"/>
      <c r="L47" s="3"/>
    </row>
    <row r="91" spans="1:20" x14ac:dyDescent="0.25">
      <c r="A91" s="11"/>
      <c r="B91" s="11"/>
      <c r="C91" s="11"/>
      <c r="D91" s="11"/>
      <c r="I91" s="11"/>
      <c r="J91" s="11"/>
      <c r="K91" s="11"/>
      <c r="L91" s="11"/>
      <c r="Q91" s="11"/>
      <c r="R91" s="11"/>
      <c r="S91" s="11"/>
      <c r="T91" s="11"/>
    </row>
  </sheetData>
  <mergeCells count="13">
    <mergeCell ref="A7:K7"/>
    <mergeCell ref="A46:D46"/>
    <mergeCell ref="A47:D47"/>
    <mergeCell ref="E46:H46"/>
    <mergeCell ref="E47:H47"/>
    <mergeCell ref="I46:L46"/>
    <mergeCell ref="I47:L4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2016-09-12T07:07:39Z</dcterms:created>
  <dcterms:modified xsi:type="dcterms:W3CDTF">2016-09-12T07:07:41Z</dcterms:modified>
</cp:coreProperties>
</file>