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1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E13" i="1"/>
  <c r="E12" i="1" s="1"/>
  <c r="F13" i="1"/>
  <c r="F12" i="1" s="1"/>
  <c r="G13" i="1"/>
  <c r="G12" i="1" s="1"/>
  <c r="H13" i="1"/>
  <c r="H12" i="1" s="1"/>
  <c r="I13" i="1"/>
  <c r="I12" i="1" s="1"/>
  <c r="J13" i="1"/>
  <c r="K13" i="1"/>
  <c r="K12" i="1" s="1"/>
  <c r="J14" i="1"/>
  <c r="J15" i="1"/>
  <c r="J16" i="1"/>
  <c r="J17" i="1"/>
  <c r="D18" i="1"/>
  <c r="E18" i="1"/>
  <c r="F18" i="1"/>
  <c r="G18" i="1"/>
  <c r="H18" i="1"/>
  <c r="J18" i="1" s="1"/>
  <c r="I18" i="1"/>
  <c r="K18" i="1"/>
  <c r="J19" i="1"/>
  <c r="J20" i="1"/>
  <c r="J21" i="1"/>
  <c r="J22" i="1"/>
  <c r="J23" i="1"/>
  <c r="D25" i="1"/>
  <c r="D24" i="1" s="1"/>
  <c r="E25" i="1"/>
  <c r="E24" i="1" s="1"/>
  <c r="F25" i="1"/>
  <c r="F24" i="1" s="1"/>
  <c r="G25" i="1"/>
  <c r="G24" i="1" s="1"/>
  <c r="H25" i="1"/>
  <c r="H24" i="1" s="1"/>
  <c r="I25" i="1"/>
  <c r="I24" i="1" s="1"/>
  <c r="J25" i="1"/>
  <c r="K25" i="1"/>
  <c r="K24" i="1" s="1"/>
  <c r="J26" i="1"/>
  <c r="D28" i="1"/>
  <c r="D27" i="1" s="1"/>
  <c r="E28" i="1"/>
  <c r="E27" i="1" s="1"/>
  <c r="F28" i="1"/>
  <c r="F27" i="1" s="1"/>
  <c r="G28" i="1"/>
  <c r="G27" i="1" s="1"/>
  <c r="H28" i="1"/>
  <c r="J28" i="1" s="1"/>
  <c r="I28" i="1"/>
  <c r="I27" i="1" s="1"/>
  <c r="K28" i="1"/>
  <c r="K27" i="1" s="1"/>
  <c r="J29" i="1"/>
  <c r="K10" i="1" l="1"/>
  <c r="K9" i="1" s="1"/>
  <c r="K11" i="1"/>
  <c r="G10" i="1"/>
  <c r="G9" i="1" s="1"/>
  <c r="G11" i="1"/>
  <c r="J24" i="1"/>
  <c r="F10" i="1"/>
  <c r="F9" i="1" s="1"/>
  <c r="F11" i="1"/>
  <c r="I11" i="1"/>
  <c r="I10" i="1"/>
  <c r="I9" i="1" s="1"/>
  <c r="J12" i="1"/>
  <c r="H11" i="1"/>
  <c r="H10" i="1"/>
  <c r="E10" i="1"/>
  <c r="E9" i="1" s="1"/>
  <c r="E11" i="1"/>
  <c r="D10" i="1"/>
  <c r="D9" i="1" s="1"/>
  <c r="D11" i="1"/>
  <c r="H27" i="1"/>
  <c r="J27" i="1" s="1"/>
  <c r="H9" i="1" l="1"/>
  <c r="J9" i="1" s="1"/>
  <c r="J10" i="1"/>
  <c r="J11" i="1"/>
</calcChain>
</file>

<file path=xl/sharedStrings.xml><?xml version="1.0" encoding="utf-8"?>
<sst xmlns="http://schemas.openxmlformats.org/spreadsheetml/2006/main" count="87" uniqueCount="86">
  <si>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</si>
  <si>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</si>
  <si>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</si>
  <si>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</si>
  <si>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</si>
  <si>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1, Anul: 2016</t>
  </si>
  <si>
    <t>Capitolul: 65.02.03.01 - Invatamant prescolar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</si>
  <si>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</si>
  <si>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</si>
  <si>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</si>
  <si>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</si>
  <si>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</si>
  <si>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</si>
  <si>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</si>
  <si>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</si>
  <si>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</si>
  <si>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</si>
  <si>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</si>
  <si>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</si>
  <si>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</si>
  <si>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</si>
  <si>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</si>
  <si>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</si>
  <si>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</si>
  <si>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</si>
  <si>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</si>
  <si>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</si>
  <si>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</si>
  <si>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</si>
  <si>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</si>
  <si>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</si>
  <si>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</si>
  <si>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</si>
  <si>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</si>
  <si>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</si>
  <si>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</si>
  <si>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12</t>
  </si>
  <si>
    <t>Sporuri pentru conditii de munca</t>
  </si>
  <si>
    <t>10.01.05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</si>
  <si>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</si>
  <si>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</si>
  <si>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</si>
  <si>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</si>
  <si>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</si>
  <si>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</si>
  <si>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</si>
  <si>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</si>
  <si>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</si>
  <si>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</si>
  <si>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</si>
  <si>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</si>
  <si>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</si>
  <si>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</si>
  <si>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</si>
  <si>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</si>
  <si>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</si>
  <si>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</si>
  <si>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</si>
  <si>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</si>
  <si>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</si>
  <si>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</si>
  <si>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</si>
  <si>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</si>
  <si>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</si>
  <si>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</si>
  <si>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</si>
  <si>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</si>
  <si>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</si>
  <si>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</si>
  <si>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</si>
  <si>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</si>
  <si>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</si>
  <si>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159</t>
  </si>
  <si>
    <t>TITLUL IX  ASISTENTA SOCIALA  (cod 57.02)</t>
  </si>
  <si>
    <t>57</t>
  </si>
  <si>
    <t>161</t>
  </si>
  <si>
    <t>Ajutoare sociale  (cod 57.02.01 la 57.02.04)</t>
  </si>
  <si>
    <t>57.02</t>
  </si>
  <si>
    <t>164</t>
  </si>
  <si>
    <t>Tichete de creşă şi tichete sociale pentru grădiniţă</t>
  </si>
  <si>
    <t>57.02.03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</si>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</sst>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tabSelected="1" topLeftCell="B1" workbookViewId="0"/>
  </sheetViews>
  <sheetFormatPr defaultRowHeight="15" x14ac:dyDescent="0.25"/>
  <cols>
    <col min="1" max="1" width="5.85546875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5.75" thickBot="1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s="6" customFormat="1" ht="74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</row>
    <row r="9" spans="1:11" s="6" customFormat="1" x14ac:dyDescent="0.25">
      <c r="A9" s="9" t="s">
        <v>18</v>
      </c>
      <c r="B9" s="9" t="s">
        <v>19</v>
      </c>
      <c r="C9" s="9" t="s">
        <v>20</v>
      </c>
      <c r="D9" s="10">
        <f>D10</f>
        <v>67200</v>
      </c>
      <c r="E9" s="10">
        <f>E10</f>
        <v>222900</v>
      </c>
      <c r="F9" s="10">
        <f>F10</f>
        <v>67200</v>
      </c>
      <c r="G9" s="10">
        <f>G10</f>
        <v>67200</v>
      </c>
      <c r="H9" s="10">
        <f>H10</f>
        <v>67200</v>
      </c>
      <c r="I9" s="10">
        <f>I10</f>
        <v>52460</v>
      </c>
      <c r="J9" s="10">
        <f>H9-I9</f>
        <v>14740</v>
      </c>
      <c r="K9" s="10">
        <f>K10</f>
        <v>50606</v>
      </c>
    </row>
    <row r="10" spans="1:11" s="6" customFormat="1" ht="22.5" x14ac:dyDescent="0.25">
      <c r="A10" s="9" t="s">
        <v>21</v>
      </c>
      <c r="B10" s="9" t="s">
        <v>22</v>
      </c>
      <c r="C10" s="9" t="s">
        <v>23</v>
      </c>
      <c r="D10" s="10">
        <f>D12+D24+D27</f>
        <v>67200</v>
      </c>
      <c r="E10" s="10">
        <f>E12+E24+E27</f>
        <v>222900</v>
      </c>
      <c r="F10" s="10">
        <f>F12+F24+F27</f>
        <v>67200</v>
      </c>
      <c r="G10" s="10">
        <f>G12+G24+G27</f>
        <v>67200</v>
      </c>
      <c r="H10" s="10">
        <f>H12+H24+H27</f>
        <v>67200</v>
      </c>
      <c r="I10" s="10">
        <f>I12+I24+I27</f>
        <v>52460</v>
      </c>
      <c r="J10" s="10">
        <f>H10-I10</f>
        <v>14740</v>
      </c>
      <c r="K10" s="10">
        <f>K12+K24+K27</f>
        <v>50606</v>
      </c>
    </row>
    <row r="11" spans="1:11" s="6" customFormat="1" ht="22.5" x14ac:dyDescent="0.25">
      <c r="A11" s="9" t="s">
        <v>24</v>
      </c>
      <c r="B11" s="9" t="s">
        <v>25</v>
      </c>
      <c r="C11" s="9" t="s">
        <v>26</v>
      </c>
      <c r="D11" s="10">
        <f>D12+D24+D27</f>
        <v>67200</v>
      </c>
      <c r="E11" s="10">
        <f>E12+E24+E27</f>
        <v>222900</v>
      </c>
      <c r="F11" s="10">
        <f>F12+F24+F27</f>
        <v>67200</v>
      </c>
      <c r="G11" s="10">
        <f>G12+G24+G27</f>
        <v>67200</v>
      </c>
      <c r="H11" s="10">
        <f>H12+H24+H27</f>
        <v>67200</v>
      </c>
      <c r="I11" s="10">
        <f>I12+I24+I27</f>
        <v>52460</v>
      </c>
      <c r="J11" s="10">
        <f>H11-I11</f>
        <v>14740</v>
      </c>
      <c r="K11" s="10">
        <f>K12+K24+K27</f>
        <v>50606</v>
      </c>
    </row>
    <row r="12" spans="1:11" s="6" customFormat="1" ht="22.5" x14ac:dyDescent="0.25">
      <c r="A12" s="9" t="s">
        <v>27</v>
      </c>
      <c r="B12" s="9" t="s">
        <v>28</v>
      </c>
      <c r="C12" s="9" t="s">
        <v>29</v>
      </c>
      <c r="D12" s="10">
        <f>D13+D18</f>
        <v>54200</v>
      </c>
      <c r="E12" s="10">
        <f>E13+E18</f>
        <v>209900</v>
      </c>
      <c r="F12" s="10">
        <f>F13+F18</f>
        <v>54200</v>
      </c>
      <c r="G12" s="10">
        <f>G13+G18</f>
        <v>54200</v>
      </c>
      <c r="H12" s="10">
        <f>H13+H18</f>
        <v>54200</v>
      </c>
      <c r="I12" s="10">
        <f>I13+I18</f>
        <v>50460</v>
      </c>
      <c r="J12" s="10">
        <f>H12-I12</f>
        <v>3740</v>
      </c>
      <c r="K12" s="10">
        <f>K13+K18</f>
        <v>50606</v>
      </c>
    </row>
    <row r="13" spans="1:11" s="6" customFormat="1" x14ac:dyDescent="0.25">
      <c r="A13" s="9" t="s">
        <v>30</v>
      </c>
      <c r="B13" s="9" t="s">
        <v>31</v>
      </c>
      <c r="C13" s="9" t="s">
        <v>32</v>
      </c>
      <c r="D13" s="10">
        <f>D14+D15+D16+D17</f>
        <v>43800</v>
      </c>
      <c r="E13" s="10">
        <f>E14+E15+E16+E17</f>
        <v>169800</v>
      </c>
      <c r="F13" s="10">
        <f>F14+F15+F16+F17</f>
        <v>43800</v>
      </c>
      <c r="G13" s="10">
        <f>G14+G15+G16+G17</f>
        <v>43800</v>
      </c>
      <c r="H13" s="10">
        <f>H14+H15+H16+H17</f>
        <v>43800</v>
      </c>
      <c r="I13" s="10">
        <f>I14+I15+I16+I17</f>
        <v>41194</v>
      </c>
      <c r="J13" s="10">
        <f>H13-I13</f>
        <v>2606</v>
      </c>
      <c r="K13" s="10">
        <f>K14+K15+K16+K17</f>
        <v>41313</v>
      </c>
    </row>
    <row r="14" spans="1:11" s="6" customFormat="1" x14ac:dyDescent="0.25">
      <c r="A14" s="9" t="s">
        <v>33</v>
      </c>
      <c r="B14" s="9" t="s">
        <v>34</v>
      </c>
      <c r="C14" s="9" t="s">
        <v>35</v>
      </c>
      <c r="D14" s="10">
        <v>40800</v>
      </c>
      <c r="E14" s="10">
        <v>156800</v>
      </c>
      <c r="F14" s="10">
        <v>40800</v>
      </c>
      <c r="G14" s="10">
        <v>40800</v>
      </c>
      <c r="H14" s="10">
        <v>40800</v>
      </c>
      <c r="I14" s="10">
        <v>39105</v>
      </c>
      <c r="J14" s="10">
        <f>H14-I14</f>
        <v>1695</v>
      </c>
      <c r="K14" s="10">
        <v>39137</v>
      </c>
    </row>
    <row r="15" spans="1:11" s="6" customFormat="1" x14ac:dyDescent="0.25">
      <c r="A15" s="9" t="s">
        <v>36</v>
      </c>
      <c r="B15" s="9" t="s">
        <v>37</v>
      </c>
      <c r="C15" s="9" t="s">
        <v>38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f>H15-I15</f>
        <v>0</v>
      </c>
      <c r="K15" s="10">
        <v>835</v>
      </c>
    </row>
    <row r="16" spans="1:11" s="6" customFormat="1" x14ac:dyDescent="0.25">
      <c r="A16" s="9" t="s">
        <v>39</v>
      </c>
      <c r="B16" s="9" t="s">
        <v>40</v>
      </c>
      <c r="C16" s="9" t="s">
        <v>41</v>
      </c>
      <c r="D16" s="10">
        <v>3000</v>
      </c>
      <c r="E16" s="10">
        <v>12000</v>
      </c>
      <c r="F16" s="10">
        <v>3000</v>
      </c>
      <c r="G16" s="10">
        <v>3000</v>
      </c>
      <c r="H16" s="10">
        <v>3000</v>
      </c>
      <c r="I16" s="10">
        <v>2089</v>
      </c>
      <c r="J16" s="10">
        <f>H16-I16</f>
        <v>911</v>
      </c>
      <c r="K16" s="10">
        <v>1341</v>
      </c>
    </row>
    <row r="17" spans="1:12" s="6" customFormat="1" x14ac:dyDescent="0.25">
      <c r="A17" s="9" t="s">
        <v>42</v>
      </c>
      <c r="B17" s="9" t="s">
        <v>43</v>
      </c>
      <c r="C17" s="9" t="s">
        <v>44</v>
      </c>
      <c r="D17" s="10">
        <v>0</v>
      </c>
      <c r="E17" s="10">
        <v>1000</v>
      </c>
      <c r="F17" s="10">
        <v>0</v>
      </c>
      <c r="G17" s="10">
        <v>0</v>
      </c>
      <c r="H17" s="10">
        <v>0</v>
      </c>
      <c r="I17" s="10">
        <v>0</v>
      </c>
      <c r="J17" s="10">
        <f>H17-I17</f>
        <v>0</v>
      </c>
      <c r="K17" s="10">
        <v>0</v>
      </c>
    </row>
    <row r="18" spans="1:12" s="6" customFormat="1" x14ac:dyDescent="0.25">
      <c r="A18" s="9" t="s">
        <v>45</v>
      </c>
      <c r="B18" s="9" t="s">
        <v>46</v>
      </c>
      <c r="C18" s="9" t="s">
        <v>47</v>
      </c>
      <c r="D18" s="10">
        <f>D19+D20+D21+D22+D23</f>
        <v>10400</v>
      </c>
      <c r="E18" s="10">
        <f>E19+E20+E21+E22+E23</f>
        <v>40100</v>
      </c>
      <c r="F18" s="10">
        <f>F19+F20+F21+F22+F23</f>
        <v>10400</v>
      </c>
      <c r="G18" s="10">
        <f>G19+G20+G21+G22+G23</f>
        <v>10400</v>
      </c>
      <c r="H18" s="10">
        <f>H19+H20+H21+H22+H23</f>
        <v>10400</v>
      </c>
      <c r="I18" s="10">
        <f>I19+I20+I21+I22+I23</f>
        <v>9266</v>
      </c>
      <c r="J18" s="10">
        <f>H18-I18</f>
        <v>1134</v>
      </c>
      <c r="K18" s="10">
        <f>K19+K20+K21+K22+K23</f>
        <v>9293</v>
      </c>
    </row>
    <row r="19" spans="1:12" s="6" customFormat="1" x14ac:dyDescent="0.25">
      <c r="A19" s="9" t="s">
        <v>48</v>
      </c>
      <c r="B19" s="9" t="s">
        <v>49</v>
      </c>
      <c r="C19" s="9" t="s">
        <v>50</v>
      </c>
      <c r="D19" s="10">
        <v>7000</v>
      </c>
      <c r="E19" s="10">
        <v>26000</v>
      </c>
      <c r="F19" s="10">
        <v>7000</v>
      </c>
      <c r="G19" s="10">
        <v>7000</v>
      </c>
      <c r="H19" s="10">
        <v>7000</v>
      </c>
      <c r="I19" s="10">
        <v>6508</v>
      </c>
      <c r="J19" s="10">
        <f>H19-I19</f>
        <v>492</v>
      </c>
      <c r="K19" s="10">
        <v>6527</v>
      </c>
    </row>
    <row r="20" spans="1:12" s="6" customFormat="1" x14ac:dyDescent="0.25">
      <c r="A20" s="9" t="s">
        <v>51</v>
      </c>
      <c r="B20" s="9" t="s">
        <v>52</v>
      </c>
      <c r="C20" s="9" t="s">
        <v>53</v>
      </c>
      <c r="D20" s="10">
        <v>300</v>
      </c>
      <c r="E20" s="10">
        <v>1200</v>
      </c>
      <c r="F20" s="10">
        <v>300</v>
      </c>
      <c r="G20" s="10">
        <v>300</v>
      </c>
      <c r="H20" s="10">
        <v>300</v>
      </c>
      <c r="I20" s="10">
        <v>205</v>
      </c>
      <c r="J20" s="10">
        <f>H20-I20</f>
        <v>95</v>
      </c>
      <c r="K20" s="10">
        <v>206</v>
      </c>
    </row>
    <row r="21" spans="1:12" s="6" customFormat="1" x14ac:dyDescent="0.25">
      <c r="A21" s="9" t="s">
        <v>54</v>
      </c>
      <c r="B21" s="9" t="s">
        <v>55</v>
      </c>
      <c r="C21" s="9" t="s">
        <v>56</v>
      </c>
      <c r="D21" s="10">
        <v>2500</v>
      </c>
      <c r="E21" s="10">
        <v>10500</v>
      </c>
      <c r="F21" s="10">
        <v>2500</v>
      </c>
      <c r="G21" s="10">
        <v>2500</v>
      </c>
      <c r="H21" s="10">
        <v>2500</v>
      </c>
      <c r="I21" s="10">
        <v>2142</v>
      </c>
      <c r="J21" s="10">
        <f>H21-I21</f>
        <v>358</v>
      </c>
      <c r="K21" s="10">
        <v>2148</v>
      </c>
    </row>
    <row r="22" spans="1:12" s="6" customFormat="1" ht="22.5" x14ac:dyDescent="0.25">
      <c r="A22" s="9" t="s">
        <v>57</v>
      </c>
      <c r="B22" s="9" t="s">
        <v>58</v>
      </c>
      <c r="C22" s="9" t="s">
        <v>59</v>
      </c>
      <c r="D22" s="10">
        <v>100</v>
      </c>
      <c r="E22" s="10">
        <v>400</v>
      </c>
      <c r="F22" s="10">
        <v>100</v>
      </c>
      <c r="G22" s="10">
        <v>100</v>
      </c>
      <c r="H22" s="10">
        <v>100</v>
      </c>
      <c r="I22" s="10">
        <v>66</v>
      </c>
      <c r="J22" s="10">
        <f>H22-I22</f>
        <v>34</v>
      </c>
      <c r="K22" s="10">
        <v>66</v>
      </c>
    </row>
    <row r="23" spans="1:12" s="6" customFormat="1" x14ac:dyDescent="0.25">
      <c r="A23" s="9" t="s">
        <v>60</v>
      </c>
      <c r="B23" s="9" t="s">
        <v>61</v>
      </c>
      <c r="C23" s="9" t="s">
        <v>62</v>
      </c>
      <c r="D23" s="10">
        <v>500</v>
      </c>
      <c r="E23" s="10">
        <v>2000</v>
      </c>
      <c r="F23" s="10">
        <v>500</v>
      </c>
      <c r="G23" s="10">
        <v>500</v>
      </c>
      <c r="H23" s="10">
        <v>500</v>
      </c>
      <c r="I23" s="10">
        <v>345</v>
      </c>
      <c r="J23" s="10">
        <f>H23-I23</f>
        <v>155</v>
      </c>
      <c r="K23" s="10">
        <v>346</v>
      </c>
    </row>
    <row r="24" spans="1:12" s="6" customFormat="1" ht="22.5" x14ac:dyDescent="0.25">
      <c r="A24" s="9" t="s">
        <v>63</v>
      </c>
      <c r="B24" s="9" t="s">
        <v>64</v>
      </c>
      <c r="C24" s="9" t="s">
        <v>65</v>
      </c>
      <c r="D24" s="10">
        <f>+D25</f>
        <v>2000</v>
      </c>
      <c r="E24" s="10">
        <f>+E25</f>
        <v>2000</v>
      </c>
      <c r="F24" s="10">
        <f>+F25</f>
        <v>2000</v>
      </c>
      <c r="G24" s="10">
        <f>+G25</f>
        <v>2000</v>
      </c>
      <c r="H24" s="10">
        <f>+H25</f>
        <v>2000</v>
      </c>
      <c r="I24" s="10">
        <f>+I25</f>
        <v>2000</v>
      </c>
      <c r="J24" s="10">
        <f>H24-I24</f>
        <v>0</v>
      </c>
      <c r="K24" s="10">
        <f>+K25</f>
        <v>0</v>
      </c>
    </row>
    <row r="25" spans="1:12" s="6" customFormat="1" ht="22.5" x14ac:dyDescent="0.25">
      <c r="A25" s="9" t="s">
        <v>66</v>
      </c>
      <c r="B25" s="9" t="s">
        <v>67</v>
      </c>
      <c r="C25" s="9" t="s">
        <v>68</v>
      </c>
      <c r="D25" s="10">
        <f>+D26</f>
        <v>2000</v>
      </c>
      <c r="E25" s="10">
        <f>+E26</f>
        <v>2000</v>
      </c>
      <c r="F25" s="10">
        <f>+F26</f>
        <v>2000</v>
      </c>
      <c r="G25" s="10">
        <f>+G26</f>
        <v>2000</v>
      </c>
      <c r="H25" s="10">
        <f>+H26</f>
        <v>2000</v>
      </c>
      <c r="I25" s="10">
        <f>+I26</f>
        <v>2000</v>
      </c>
      <c r="J25" s="10">
        <f>H25-I25</f>
        <v>0</v>
      </c>
      <c r="K25" s="10">
        <f>+K26</f>
        <v>0</v>
      </c>
    </row>
    <row r="26" spans="1:12" s="6" customFormat="1" x14ac:dyDescent="0.25">
      <c r="A26" s="9" t="s">
        <v>69</v>
      </c>
      <c r="B26" s="9" t="s">
        <v>70</v>
      </c>
      <c r="C26" s="9" t="s">
        <v>71</v>
      </c>
      <c r="D26" s="10">
        <v>2000</v>
      </c>
      <c r="E26" s="10">
        <v>2000</v>
      </c>
      <c r="F26" s="10">
        <v>2000</v>
      </c>
      <c r="G26" s="10">
        <v>2000</v>
      </c>
      <c r="H26" s="10">
        <v>2000</v>
      </c>
      <c r="I26" s="10">
        <v>2000</v>
      </c>
      <c r="J26" s="10">
        <f>H26-I26</f>
        <v>0</v>
      </c>
      <c r="K26" s="10">
        <v>0</v>
      </c>
    </row>
    <row r="27" spans="1:12" s="6" customFormat="1" x14ac:dyDescent="0.25">
      <c r="A27" s="9" t="s">
        <v>72</v>
      </c>
      <c r="B27" s="9" t="s">
        <v>73</v>
      </c>
      <c r="C27" s="9" t="s">
        <v>74</v>
      </c>
      <c r="D27" s="10">
        <f>+D28</f>
        <v>11000</v>
      </c>
      <c r="E27" s="10">
        <f>+E28</f>
        <v>11000</v>
      </c>
      <c r="F27" s="10">
        <f>+F28</f>
        <v>11000</v>
      </c>
      <c r="G27" s="10">
        <f>+G28</f>
        <v>11000</v>
      </c>
      <c r="H27" s="10">
        <f>+H28</f>
        <v>11000</v>
      </c>
      <c r="I27" s="10">
        <f>+I28</f>
        <v>0</v>
      </c>
      <c r="J27" s="10">
        <f>H27-I27</f>
        <v>11000</v>
      </c>
      <c r="K27" s="10">
        <f>+K28</f>
        <v>0</v>
      </c>
    </row>
    <row r="28" spans="1:12" s="6" customFormat="1" x14ac:dyDescent="0.25">
      <c r="A28" s="9" t="s">
        <v>75</v>
      </c>
      <c r="B28" s="9" t="s">
        <v>76</v>
      </c>
      <c r="C28" s="9" t="s">
        <v>77</v>
      </c>
      <c r="D28" s="10">
        <f>+D29</f>
        <v>11000</v>
      </c>
      <c r="E28" s="10">
        <f>+E29</f>
        <v>11000</v>
      </c>
      <c r="F28" s="10">
        <f>+F29</f>
        <v>11000</v>
      </c>
      <c r="G28" s="10">
        <f>+G29</f>
        <v>11000</v>
      </c>
      <c r="H28" s="10">
        <f>+H29</f>
        <v>11000</v>
      </c>
      <c r="I28" s="10">
        <f>+I29</f>
        <v>0</v>
      </c>
      <c r="J28" s="10">
        <f>H28-I28</f>
        <v>11000</v>
      </c>
      <c r="K28" s="10">
        <f>+K29</f>
        <v>0</v>
      </c>
    </row>
    <row r="29" spans="1:12" s="6" customFormat="1" ht="22.5" x14ac:dyDescent="0.25">
      <c r="A29" s="9" t="s">
        <v>78</v>
      </c>
      <c r="B29" s="9" t="s">
        <v>79</v>
      </c>
      <c r="C29" s="9" t="s">
        <v>80</v>
      </c>
      <c r="D29" s="10">
        <v>11000</v>
      </c>
      <c r="E29" s="10">
        <v>11000</v>
      </c>
      <c r="F29" s="10">
        <v>11000</v>
      </c>
      <c r="G29" s="10">
        <v>11000</v>
      </c>
      <c r="H29" s="10">
        <v>11000</v>
      </c>
      <c r="I29" s="10">
        <v>0</v>
      </c>
      <c r="J29" s="10">
        <f>H29-I29</f>
        <v>11000</v>
      </c>
      <c r="K29" s="10">
        <v>0</v>
      </c>
    </row>
    <row r="30" spans="1:12" s="6" customFormat="1" x14ac:dyDescent="0.25">
      <c r="A30" s="7"/>
      <c r="B30" s="7"/>
      <c r="C30" s="7"/>
      <c r="D30" s="8"/>
      <c r="E30" s="8"/>
      <c r="F30" s="8"/>
      <c r="G30" s="8"/>
      <c r="H30" s="8"/>
      <c r="I30" s="8"/>
      <c r="J30" s="8"/>
      <c r="K30" s="8"/>
    </row>
    <row r="31" spans="1:12" x14ac:dyDescent="0.25">
      <c r="A31" s="12" t="s">
        <v>81</v>
      </c>
      <c r="B31" s="12"/>
      <c r="C31" s="12"/>
      <c r="D31" s="12"/>
      <c r="E31" s="12" t="s">
        <v>83</v>
      </c>
      <c r="F31" s="12"/>
      <c r="G31" s="12"/>
      <c r="H31" s="12"/>
      <c r="I31" s="12" t="s">
        <v>84</v>
      </c>
      <c r="J31" s="12"/>
      <c r="K31" s="12"/>
      <c r="L31" s="12"/>
    </row>
    <row r="32" spans="1:12" x14ac:dyDescent="0.25">
      <c r="A32" s="3" t="s">
        <v>82</v>
      </c>
      <c r="B32" s="3"/>
      <c r="C32" s="3"/>
      <c r="D32" s="3"/>
      <c r="E32" s="3" t="s">
        <v>83</v>
      </c>
      <c r="F32" s="3"/>
      <c r="G32" s="3"/>
      <c r="H32" s="3"/>
      <c r="I32" s="3" t="s">
        <v>85</v>
      </c>
      <c r="J32" s="3"/>
      <c r="K32" s="3"/>
      <c r="L32" s="3"/>
    </row>
    <row r="61" spans="1:20" x14ac:dyDescent="0.25">
      <c r="A61" s="11"/>
      <c r="B61" s="11"/>
      <c r="C61" s="11"/>
      <c r="D61" s="11"/>
      <c r="I61" s="11"/>
      <c r="J61" s="11"/>
      <c r="K61" s="11"/>
      <c r="L61" s="11"/>
      <c r="Q61" s="11"/>
      <c r="R61" s="11"/>
      <c r="S61" s="11"/>
      <c r="T61" s="11"/>
    </row>
  </sheetData>
  <mergeCells count="13">
    <mergeCell ref="A7:K7"/>
    <mergeCell ref="A31:D31"/>
    <mergeCell ref="A32:D32"/>
    <mergeCell ref="E31:H31"/>
    <mergeCell ref="E32:H32"/>
    <mergeCell ref="I31:L31"/>
    <mergeCell ref="I32:L32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2016-09-12T07:07:49Z</dcterms:created>
  <dcterms:modified xsi:type="dcterms:W3CDTF">2016-09-12T07:07:50Z</dcterms:modified>
</cp:coreProperties>
</file>