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K13" i="1"/>
  <c r="K12" i="1" s="1"/>
  <c r="J14" i="1"/>
  <c r="J15" i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K24" i="1"/>
  <c r="K23" i="1" s="1"/>
  <c r="J25" i="1"/>
  <c r="K10" i="1" l="1"/>
  <c r="K9" i="1" s="1"/>
  <c r="K11" i="1"/>
  <c r="I10" i="1"/>
  <c r="I9" i="1" s="1"/>
  <c r="I11" i="1"/>
  <c r="D10" i="1"/>
  <c r="D9" i="1" s="1"/>
  <c r="D11" i="1"/>
  <c r="G10" i="1"/>
  <c r="G9" i="1" s="1"/>
  <c r="G11" i="1"/>
  <c r="F10" i="1"/>
  <c r="F9" i="1" s="1"/>
  <c r="F11" i="1"/>
  <c r="H11" i="1"/>
  <c r="H10" i="1"/>
  <c r="J12" i="1"/>
  <c r="E10" i="1"/>
  <c r="E9" i="1" s="1"/>
  <c r="E11" i="1"/>
  <c r="J24" i="1"/>
  <c r="J13" i="1"/>
  <c r="H9" i="1" l="1"/>
  <c r="J9" i="1" s="1"/>
  <c r="J10" i="1"/>
  <c r="J11" i="1"/>
</calcChain>
</file>

<file path=xl/sharedStrings.xml><?xml version="1.0" encoding="utf-8"?>
<sst xmlns="http://schemas.openxmlformats.org/spreadsheetml/2006/main" count="75" uniqueCount="74">
  <si>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</si>
  <si>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</si>
  <si>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</si>
  <si>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</si>
  <si>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</si>
  <si>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1, Anul: 2016</t>
  </si>
  <si>
    <t>Capitolul: 65.02.03.02 - Invatamant primar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</si>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</sst>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70931</v>
      </c>
      <c r="E9" s="10">
        <f>E10</f>
        <v>304800</v>
      </c>
      <c r="F9" s="10">
        <f>F10</f>
        <v>70931</v>
      </c>
      <c r="G9" s="10">
        <f>G10</f>
        <v>70931</v>
      </c>
      <c r="H9" s="10">
        <f>H10</f>
        <v>70931</v>
      </c>
      <c r="I9" s="10">
        <f>I10</f>
        <v>60334</v>
      </c>
      <c r="J9" s="10">
        <f>H9-I9</f>
        <v>10597</v>
      </c>
      <c r="K9" s="10">
        <f>K10</f>
        <v>58529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D12+D23</f>
        <v>70931</v>
      </c>
      <c r="E10" s="10">
        <f>E12+E23</f>
        <v>304800</v>
      </c>
      <c r="F10" s="10">
        <f>F12+F23</f>
        <v>70931</v>
      </c>
      <c r="G10" s="10">
        <f>G12+G23</f>
        <v>70931</v>
      </c>
      <c r="H10" s="10">
        <f>H12+H23</f>
        <v>70931</v>
      </c>
      <c r="I10" s="10">
        <f>I12+I23</f>
        <v>60334</v>
      </c>
      <c r="J10" s="10">
        <f>H10-I10</f>
        <v>10597</v>
      </c>
      <c r="K10" s="10">
        <f>K12+K23</f>
        <v>58529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D12+D23</f>
        <v>70931</v>
      </c>
      <c r="E11" s="10">
        <f>E12+E23</f>
        <v>304800</v>
      </c>
      <c r="F11" s="10">
        <f>F12+F23</f>
        <v>70931</v>
      </c>
      <c r="G11" s="10">
        <f>G12+G23</f>
        <v>70931</v>
      </c>
      <c r="H11" s="10">
        <f>H12+H23</f>
        <v>70931</v>
      </c>
      <c r="I11" s="10">
        <f>I12+I23</f>
        <v>60334</v>
      </c>
      <c r="J11" s="10">
        <f>H11-I11</f>
        <v>10597</v>
      </c>
      <c r="K11" s="10">
        <f>K12+K23</f>
        <v>58529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D13+D17</f>
        <v>68531</v>
      </c>
      <c r="E12" s="10">
        <f>E13+E17</f>
        <v>302400</v>
      </c>
      <c r="F12" s="10">
        <f>F13+F17</f>
        <v>68531</v>
      </c>
      <c r="G12" s="10">
        <f>G13+G17</f>
        <v>68531</v>
      </c>
      <c r="H12" s="10">
        <f>H13+H17</f>
        <v>68531</v>
      </c>
      <c r="I12" s="10">
        <f>I13+I17</f>
        <v>60334</v>
      </c>
      <c r="J12" s="10">
        <f>H12-I12</f>
        <v>8197</v>
      </c>
      <c r="K12" s="10">
        <f>K13+K17</f>
        <v>58529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D14+D15+D16</f>
        <v>53431</v>
      </c>
      <c r="E13" s="10">
        <f>E14+E15+E16</f>
        <v>242000</v>
      </c>
      <c r="F13" s="10">
        <f>F14+F15+F16</f>
        <v>53431</v>
      </c>
      <c r="G13" s="10">
        <f>G14+G15+G16</f>
        <v>53431</v>
      </c>
      <c r="H13" s="10">
        <f>H14+H15+H16</f>
        <v>53431</v>
      </c>
      <c r="I13" s="10">
        <f>I14+I15+I16</f>
        <v>49437</v>
      </c>
      <c r="J13" s="10">
        <f>H13-I13</f>
        <v>3994</v>
      </c>
      <c r="K13" s="10">
        <f>K14+K15+K16</f>
        <v>47977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38931</v>
      </c>
      <c r="E14" s="10">
        <v>196000</v>
      </c>
      <c r="F14" s="10">
        <v>38931</v>
      </c>
      <c r="G14" s="10">
        <v>38931</v>
      </c>
      <c r="H14" s="10">
        <v>38931</v>
      </c>
      <c r="I14" s="10">
        <v>36238</v>
      </c>
      <c r="J14" s="10">
        <f>H14-I14</f>
        <v>2693</v>
      </c>
      <c r="K14" s="10">
        <v>31077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v>4000</v>
      </c>
      <c r="E15" s="10">
        <v>16000</v>
      </c>
      <c r="F15" s="10">
        <v>4000</v>
      </c>
      <c r="G15" s="10">
        <v>4000</v>
      </c>
      <c r="H15" s="10">
        <v>4000</v>
      </c>
      <c r="I15" s="10">
        <v>2730</v>
      </c>
      <c r="J15" s="10">
        <f>H15-I15</f>
        <v>1270</v>
      </c>
      <c r="K15" s="10">
        <v>2594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10500</v>
      </c>
      <c r="E16" s="10">
        <v>30000</v>
      </c>
      <c r="F16" s="10">
        <v>10500</v>
      </c>
      <c r="G16" s="10">
        <v>10500</v>
      </c>
      <c r="H16" s="10">
        <v>10500</v>
      </c>
      <c r="I16" s="10">
        <v>10469</v>
      </c>
      <c r="J16" s="10">
        <f>H16-I16</f>
        <v>31</v>
      </c>
      <c r="K16" s="10">
        <v>14306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f>D18+D19+D20+D21+D22</f>
        <v>15100</v>
      </c>
      <c r="E17" s="10">
        <f>E18+E19+E20+E21+E22</f>
        <v>60400</v>
      </c>
      <c r="F17" s="10">
        <f>F18+F19+F20+F21+F22</f>
        <v>15100</v>
      </c>
      <c r="G17" s="10">
        <f>G18+G19+G20+G21+G22</f>
        <v>15100</v>
      </c>
      <c r="H17" s="10">
        <f>H18+H19+H20+H21+H22</f>
        <v>15100</v>
      </c>
      <c r="I17" s="10">
        <f>I18+I19+I20+I21+I22</f>
        <v>10897</v>
      </c>
      <c r="J17" s="10">
        <f>H17-I17</f>
        <v>4203</v>
      </c>
      <c r="K17" s="10">
        <f>K18+K19+K20+K21+K22</f>
        <v>10552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10000</v>
      </c>
      <c r="E18" s="10">
        <v>40000</v>
      </c>
      <c r="F18" s="10">
        <v>10000</v>
      </c>
      <c r="G18" s="10">
        <v>10000</v>
      </c>
      <c r="H18" s="10">
        <v>10000</v>
      </c>
      <c r="I18" s="10">
        <v>7811</v>
      </c>
      <c r="J18" s="10">
        <f>H18-I18</f>
        <v>2189</v>
      </c>
      <c r="K18" s="10">
        <v>7580</v>
      </c>
    </row>
    <row r="19" spans="1:12" s="6" customFormat="1" x14ac:dyDescent="0.25">
      <c r="A19" s="9" t="s">
        <v>48</v>
      </c>
      <c r="B19" s="9" t="s">
        <v>49</v>
      </c>
      <c r="C19" s="9" t="s">
        <v>50</v>
      </c>
      <c r="D19" s="10">
        <v>400</v>
      </c>
      <c r="E19" s="10">
        <v>1600</v>
      </c>
      <c r="F19" s="10">
        <v>400</v>
      </c>
      <c r="G19" s="10">
        <v>400</v>
      </c>
      <c r="H19" s="10">
        <v>400</v>
      </c>
      <c r="I19" s="10">
        <v>202</v>
      </c>
      <c r="J19" s="10">
        <f>H19-I19</f>
        <v>198</v>
      </c>
      <c r="K19" s="10">
        <v>178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4000</v>
      </c>
      <c r="E20" s="10">
        <v>16000</v>
      </c>
      <c r="F20" s="10">
        <v>4000</v>
      </c>
      <c r="G20" s="10">
        <v>4000</v>
      </c>
      <c r="H20" s="10">
        <v>4000</v>
      </c>
      <c r="I20" s="10">
        <v>2571</v>
      </c>
      <c r="J20" s="10">
        <f>H20-I20</f>
        <v>1429</v>
      </c>
      <c r="K20" s="10">
        <v>2495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v>100</v>
      </c>
      <c r="E21" s="10">
        <v>400</v>
      </c>
      <c r="F21" s="10">
        <v>100</v>
      </c>
      <c r="G21" s="10">
        <v>100</v>
      </c>
      <c r="H21" s="10">
        <v>100</v>
      </c>
      <c r="I21" s="10">
        <v>78</v>
      </c>
      <c r="J21" s="10">
        <f>H21-I21</f>
        <v>22</v>
      </c>
      <c r="K21" s="10">
        <v>76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v>600</v>
      </c>
      <c r="E22" s="10">
        <v>2400</v>
      </c>
      <c r="F22" s="10">
        <v>600</v>
      </c>
      <c r="G22" s="10">
        <v>600</v>
      </c>
      <c r="H22" s="10">
        <v>600</v>
      </c>
      <c r="I22" s="10">
        <v>235</v>
      </c>
      <c r="J22" s="10">
        <f>H22-I22</f>
        <v>365</v>
      </c>
      <c r="K22" s="10">
        <v>223</v>
      </c>
    </row>
    <row r="23" spans="1:12" s="6" customFormat="1" ht="22.5" x14ac:dyDescent="0.25">
      <c r="A23" s="9" t="s">
        <v>60</v>
      </c>
      <c r="B23" s="9" t="s">
        <v>61</v>
      </c>
      <c r="C23" s="9" t="s">
        <v>62</v>
      </c>
      <c r="D23" s="10">
        <f>+D24</f>
        <v>2400</v>
      </c>
      <c r="E23" s="10">
        <f>+E24</f>
        <v>2400</v>
      </c>
      <c r="F23" s="10">
        <f>+F24</f>
        <v>2400</v>
      </c>
      <c r="G23" s="10">
        <f>+G24</f>
        <v>2400</v>
      </c>
      <c r="H23" s="10">
        <f>+H24</f>
        <v>2400</v>
      </c>
      <c r="I23" s="10">
        <f>+I24</f>
        <v>0</v>
      </c>
      <c r="J23" s="10">
        <f>H23-I23</f>
        <v>2400</v>
      </c>
      <c r="K23" s="10">
        <f>+K24</f>
        <v>0</v>
      </c>
    </row>
    <row r="24" spans="1:12" s="6" customFormat="1" ht="22.5" x14ac:dyDescent="0.25">
      <c r="A24" s="9" t="s">
        <v>63</v>
      </c>
      <c r="B24" s="9" t="s">
        <v>64</v>
      </c>
      <c r="C24" s="9" t="s">
        <v>65</v>
      </c>
      <c r="D24" s="10">
        <f>+D25</f>
        <v>2400</v>
      </c>
      <c r="E24" s="10">
        <f>+E25</f>
        <v>2400</v>
      </c>
      <c r="F24" s="10">
        <f>+F25</f>
        <v>2400</v>
      </c>
      <c r="G24" s="10">
        <f>+G25</f>
        <v>2400</v>
      </c>
      <c r="H24" s="10">
        <f>+H25</f>
        <v>2400</v>
      </c>
      <c r="I24" s="10">
        <f>+I25</f>
        <v>0</v>
      </c>
      <c r="J24" s="10">
        <f>H24-I24</f>
        <v>2400</v>
      </c>
      <c r="K24" s="10">
        <f>+K25</f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v>2400</v>
      </c>
      <c r="E25" s="10">
        <v>2400</v>
      </c>
      <c r="F25" s="10">
        <v>2400</v>
      </c>
      <c r="G25" s="10">
        <v>2400</v>
      </c>
      <c r="H25" s="10">
        <v>2400</v>
      </c>
      <c r="I25" s="10">
        <v>0</v>
      </c>
      <c r="J25" s="10">
        <f>H25-I25</f>
        <v>2400</v>
      </c>
      <c r="K25" s="10">
        <v>0</v>
      </c>
    </row>
    <row r="26" spans="1:12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</row>
    <row r="27" spans="1:12" x14ac:dyDescent="0.25">
      <c r="A27" s="12" t="s">
        <v>69</v>
      </c>
      <c r="B27" s="12"/>
      <c r="C27" s="12"/>
      <c r="D27" s="12"/>
      <c r="E27" s="12" t="s">
        <v>71</v>
      </c>
      <c r="F27" s="12"/>
      <c r="G27" s="12"/>
      <c r="H27" s="12"/>
      <c r="I27" s="12" t="s">
        <v>72</v>
      </c>
      <c r="J27" s="12"/>
      <c r="K27" s="12"/>
      <c r="L27" s="12"/>
    </row>
    <row r="28" spans="1:12" x14ac:dyDescent="0.25">
      <c r="A28" s="3" t="s">
        <v>70</v>
      </c>
      <c r="B28" s="3"/>
      <c r="C28" s="3"/>
      <c r="D28" s="3"/>
      <c r="E28" s="3" t="s">
        <v>71</v>
      </c>
      <c r="F28" s="3"/>
      <c r="G28" s="3"/>
      <c r="H28" s="3"/>
      <c r="I28" s="3" t="s">
        <v>73</v>
      </c>
      <c r="J28" s="3"/>
      <c r="K28" s="3"/>
      <c r="L28" s="3"/>
    </row>
    <row r="53" spans="1:20" x14ac:dyDescent="0.25">
      <c r="A53" s="11"/>
      <c r="B53" s="11"/>
      <c r="C53" s="11"/>
      <c r="D53" s="11"/>
      <c r="I53" s="11"/>
      <c r="J53" s="11"/>
      <c r="K53" s="11"/>
      <c r="L53" s="11"/>
      <c r="Q53" s="11"/>
      <c r="R53" s="11"/>
      <c r="S53" s="11"/>
      <c r="T53" s="11"/>
    </row>
  </sheetData>
  <mergeCells count="13">
    <mergeCell ref="A7:K7"/>
    <mergeCell ref="A27:D27"/>
    <mergeCell ref="A28:D28"/>
    <mergeCell ref="E27:H27"/>
    <mergeCell ref="E28:H28"/>
    <mergeCell ref="I27:L27"/>
    <mergeCell ref="I28:L28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2016-09-12T07:07:52Z</dcterms:created>
  <dcterms:modified xsi:type="dcterms:W3CDTF">2016-09-12T07:07:53Z</dcterms:modified>
</cp:coreProperties>
</file>