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G11" i="1"/>
  <c r="H11" i="1"/>
  <c r="I11" i="1"/>
  <c r="J11" i="1"/>
  <c r="E11" i="1" s="1"/>
  <c r="K11" i="1"/>
  <c r="K20" i="1" s="1"/>
  <c r="K25" i="1" s="1"/>
  <c r="L11" i="1"/>
  <c r="L20" i="1" s="1"/>
  <c r="L25" i="1" s="1"/>
  <c r="M11" i="1"/>
  <c r="N11" i="1"/>
  <c r="D12" i="1"/>
  <c r="E12" i="1"/>
  <c r="D13" i="1"/>
  <c r="E13" i="1"/>
  <c r="D14" i="1"/>
  <c r="E14" i="1"/>
  <c r="F15" i="1"/>
  <c r="D15" i="1" s="1"/>
  <c r="G15" i="1"/>
  <c r="H15" i="1"/>
  <c r="I15" i="1"/>
  <c r="I20" i="1" s="1"/>
  <c r="I25" i="1" s="1"/>
  <c r="J15" i="1"/>
  <c r="E15" i="1" s="1"/>
  <c r="K15" i="1"/>
  <c r="L15" i="1"/>
  <c r="M15" i="1"/>
  <c r="N15" i="1"/>
  <c r="D16" i="1"/>
  <c r="E16" i="1"/>
  <c r="D17" i="1"/>
  <c r="E17" i="1"/>
  <c r="D18" i="1"/>
  <c r="E18" i="1"/>
  <c r="F19" i="1"/>
  <c r="D19" i="1" s="1"/>
  <c r="G19" i="1"/>
  <c r="H19" i="1"/>
  <c r="H20" i="1" s="1"/>
  <c r="H25" i="1" s="1"/>
  <c r="I19" i="1"/>
  <c r="J19" i="1"/>
  <c r="E19" i="1" s="1"/>
  <c r="K19" i="1"/>
  <c r="L19" i="1"/>
  <c r="M19" i="1"/>
  <c r="N19" i="1"/>
  <c r="F20" i="1"/>
  <c r="G20" i="1"/>
  <c r="G25" i="1" s="1"/>
  <c r="M20" i="1"/>
  <c r="M25" i="1" s="1"/>
  <c r="N20" i="1"/>
  <c r="N25" i="1" s="1"/>
  <c r="D21" i="1"/>
  <c r="E21" i="1"/>
  <c r="D22" i="1"/>
  <c r="E22" i="1"/>
  <c r="D23" i="1"/>
  <c r="E23" i="1"/>
  <c r="D24" i="1"/>
  <c r="E24" i="1"/>
  <c r="D20" i="1" l="1"/>
  <c r="J20" i="1"/>
  <c r="F25" i="1"/>
  <c r="D11" i="1"/>
  <c r="D25" i="1" l="1"/>
  <c r="E20" i="1"/>
  <c r="J25" i="1"/>
  <c r="E25" i="1" s="1"/>
</calcChain>
</file>

<file path=xl/sharedStrings.xml><?xml version="1.0" encoding="utf-8"?>
<sst xmlns="http://schemas.openxmlformats.org/spreadsheetml/2006/main" count="106" uniqueCount="69">
  <si>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</si>
  <si>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</si>
  <si>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</si>
  <si>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</si>
  <si>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</si>
  <si>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2,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</si>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</sst>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  <c r="N7" s="5" t="s">
        <v>18</v>
      </c>
    </row>
    <row r="8" spans="1:14" s="6" customFormat="1" x14ac:dyDescent="0.25">
      <c r="A8" s="9" t="s">
        <v>19</v>
      </c>
      <c r="B8" s="9" t="s">
        <v>20</v>
      </c>
      <c r="C8" s="9" t="s">
        <v>21</v>
      </c>
      <c r="D8" s="10" t="e">
        <f>F8+G8+H8+I8+J8+K8+L8</f>
        <v>#VALUE!</v>
      </c>
      <c r="E8" s="10" t="e">
        <f>J8+K8+L8</f>
        <v>#VALUE!</v>
      </c>
      <c r="F8" s="10" t="s">
        <v>22</v>
      </c>
      <c r="G8" s="10" t="s">
        <v>22</v>
      </c>
      <c r="H8" s="10" t="s">
        <v>22</v>
      </c>
      <c r="I8" s="10" t="s">
        <v>22</v>
      </c>
      <c r="J8" s="10" t="s">
        <v>22</v>
      </c>
      <c r="K8" s="10" t="s">
        <v>22</v>
      </c>
      <c r="L8" s="10" t="s">
        <v>22</v>
      </c>
      <c r="M8" s="10" t="s">
        <v>22</v>
      </c>
      <c r="N8" s="10" t="s">
        <v>22</v>
      </c>
    </row>
    <row r="9" spans="1:14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2370642</v>
      </c>
      <c r="E9" s="10">
        <f>J9+K9+L9</f>
        <v>35077</v>
      </c>
      <c r="F9" s="10">
        <v>735277</v>
      </c>
      <c r="G9" s="10">
        <v>500</v>
      </c>
      <c r="H9" s="10">
        <v>1598088</v>
      </c>
      <c r="I9" s="10">
        <v>1700</v>
      </c>
      <c r="J9" s="10">
        <v>0</v>
      </c>
      <c r="K9" s="10">
        <v>0</v>
      </c>
      <c r="L9" s="10">
        <v>35077</v>
      </c>
      <c r="M9" s="10">
        <v>0</v>
      </c>
      <c r="N9" s="10">
        <v>0</v>
      </c>
    </row>
    <row r="10" spans="1:14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1937642</v>
      </c>
      <c r="E10" s="10">
        <f>J10+K10+L10</f>
        <v>35077</v>
      </c>
      <c r="F10" s="10">
        <v>735277</v>
      </c>
      <c r="G10" s="10">
        <v>500</v>
      </c>
      <c r="H10" s="10">
        <v>1166788</v>
      </c>
      <c r="I10" s="10">
        <v>0</v>
      </c>
      <c r="J10" s="10">
        <v>0</v>
      </c>
      <c r="K10" s="10">
        <v>0</v>
      </c>
      <c r="L10" s="10">
        <v>35077</v>
      </c>
      <c r="M10" s="10">
        <v>0</v>
      </c>
      <c r="N10" s="10">
        <v>0</v>
      </c>
    </row>
    <row r="11" spans="1:14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433000</v>
      </c>
      <c r="E11" s="10">
        <f>J11+K11+L11</f>
        <v>0</v>
      </c>
      <c r="F11" s="10">
        <f>F9-F10</f>
        <v>0</v>
      </c>
      <c r="G11" s="10">
        <f>G9-G10</f>
        <v>0</v>
      </c>
      <c r="H11" s="10">
        <f>H9-H10</f>
        <v>431300</v>
      </c>
      <c r="I11" s="10">
        <f>I9-I10</f>
        <v>1700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  <c r="N11" s="10">
        <f>N9-N10</f>
        <v>0</v>
      </c>
    </row>
    <row r="12" spans="1:14" s="6" customFormat="1" x14ac:dyDescent="0.25">
      <c r="A12" s="9" t="s">
        <v>32</v>
      </c>
      <c r="B12" s="9" t="s">
        <v>33</v>
      </c>
      <c r="C12" s="9" t="s">
        <v>34</v>
      </c>
      <c r="D12" s="10" t="e">
        <f>F12+G12+H12+I12+J12+K12+L12</f>
        <v>#VALUE!</v>
      </c>
      <c r="E12" s="10" t="e">
        <f>J12+K12+L12</f>
        <v>#VALUE!</v>
      </c>
      <c r="F12" s="10" t="s">
        <v>22</v>
      </c>
      <c r="G12" s="10" t="s">
        <v>22</v>
      </c>
      <c r="H12" s="10" t="s">
        <v>22</v>
      </c>
      <c r="I12" s="10" t="s">
        <v>22</v>
      </c>
      <c r="J12" s="10" t="s">
        <v>22</v>
      </c>
      <c r="K12" s="10" t="s">
        <v>22</v>
      </c>
      <c r="L12" s="10" t="s">
        <v>22</v>
      </c>
      <c r="M12" s="10" t="s">
        <v>22</v>
      </c>
      <c r="N12" s="10" t="s">
        <v>22</v>
      </c>
    </row>
    <row r="13" spans="1:14" s="6" customFormat="1" x14ac:dyDescent="0.25">
      <c r="A13" s="9" t="s">
        <v>35</v>
      </c>
      <c r="B13" s="9" t="s">
        <v>24</v>
      </c>
      <c r="C13" s="9" t="s">
        <v>36</v>
      </c>
      <c r="D13" s="10">
        <f>F13+G13+H13+I13+J13+K13+L13</f>
        <v>0</v>
      </c>
      <c r="E13" s="10">
        <f>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27</v>
      </c>
      <c r="C14" s="9" t="s">
        <v>38</v>
      </c>
      <c r="D14" s="10">
        <f>F14+G14+H14+I14+J14+K14+L14</f>
        <v>283472</v>
      </c>
      <c r="E14" s="10">
        <f>J14+K14+L14</f>
        <v>0</v>
      </c>
      <c r="F14" s="10">
        <v>0</v>
      </c>
      <c r="G14" s="10">
        <v>0</v>
      </c>
      <c r="H14" s="10">
        <v>283472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-283472</v>
      </c>
      <c r="E15" s="10">
        <f>J15+K15+L15</f>
        <v>0</v>
      </c>
      <c r="F15" s="10">
        <f>F13-F14</f>
        <v>0</v>
      </c>
      <c r="G15" s="10">
        <f>G13-G14</f>
        <v>0</v>
      </c>
      <c r="H15" s="10">
        <f>H13-H14</f>
        <v>-283472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  <c r="N15" s="10">
        <f>N13-N14</f>
        <v>0</v>
      </c>
    </row>
    <row r="16" spans="1:14" s="6" customFormat="1" x14ac:dyDescent="0.25">
      <c r="A16" s="9" t="s">
        <v>42</v>
      </c>
      <c r="B16" s="9" t="s">
        <v>43</v>
      </c>
      <c r="C16" s="9" t="s">
        <v>44</v>
      </c>
      <c r="D16" s="10" t="e">
        <f>F16+G16+H16+I16+J16+K16+L16</f>
        <v>#VALUE!</v>
      </c>
      <c r="E16" s="10" t="e">
        <f>J16+K16+L16</f>
        <v>#VALUE!</v>
      </c>
      <c r="F16" s="10" t="s">
        <v>22</v>
      </c>
      <c r="G16" s="10" t="s">
        <v>22</v>
      </c>
      <c r="H16" s="10" t="s">
        <v>22</v>
      </c>
      <c r="I16" s="10" t="s">
        <v>22</v>
      </c>
      <c r="J16" s="10" t="s">
        <v>22</v>
      </c>
      <c r="K16" s="10" t="s">
        <v>22</v>
      </c>
      <c r="L16" s="10" t="s">
        <v>22</v>
      </c>
      <c r="M16" s="10" t="s">
        <v>22</v>
      </c>
      <c r="N16" s="10" t="s">
        <v>22</v>
      </c>
    </row>
    <row r="17" spans="1:15" s="6" customFormat="1" x14ac:dyDescent="0.25">
      <c r="A17" s="9" t="s">
        <v>45</v>
      </c>
      <c r="B17" s="9" t="s">
        <v>24</v>
      </c>
      <c r="C17" s="9" t="s">
        <v>45</v>
      </c>
      <c r="D17" s="10">
        <f>F17+G17+H17+I17+J17+K17+L17</f>
        <v>0</v>
      </c>
      <c r="E17" s="10">
        <f>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46</v>
      </c>
      <c r="B18" s="9" t="s">
        <v>27</v>
      </c>
      <c r="C18" s="9" t="s">
        <v>46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0</v>
      </c>
      <c r="E19" s="10">
        <f>J19+K19+L19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  <c r="N19" s="10">
        <f>N17-N18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149528</v>
      </c>
      <c r="E20" s="10">
        <f>J20+K20+L20</f>
        <v>0</v>
      </c>
      <c r="F20" s="10">
        <f>F11+F15+F19</f>
        <v>0</v>
      </c>
      <c r="G20" s="10">
        <f>G11+G15+G19</f>
        <v>0</v>
      </c>
      <c r="H20" s="10">
        <f>H11+H15+H19</f>
        <v>147828</v>
      </c>
      <c r="I20" s="10">
        <f>I11+I15+I19</f>
        <v>1700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  <c r="N20" s="10">
        <f>N11+N15+N19</f>
        <v>0</v>
      </c>
    </row>
    <row r="21" spans="1:15" s="6" customFormat="1" ht="22.5" x14ac:dyDescent="0.25">
      <c r="A21" s="9" t="s">
        <v>51</v>
      </c>
      <c r="B21" s="9" t="s">
        <v>52</v>
      </c>
      <c r="C21" s="9" t="s">
        <v>51</v>
      </c>
      <c r="D21" s="10">
        <f>F21+G21+H21+I21+J21+K21+L21</f>
        <v>7484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7484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59</v>
      </c>
      <c r="B24" s="9" t="s">
        <v>60</v>
      </c>
      <c r="C24" s="9" t="s">
        <v>61</v>
      </c>
      <c r="D24" s="10">
        <f>F24+G24+H24+I24+J24+K24+L24</f>
        <v>0</v>
      </c>
      <c r="E24" s="10">
        <f>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62</v>
      </c>
      <c r="B25" s="9" t="s">
        <v>63</v>
      </c>
      <c r="C25" s="9" t="s">
        <v>53</v>
      </c>
      <c r="D25" s="10">
        <f>F25+G25+H25+I25+J25+K25+L25</f>
        <v>157012</v>
      </c>
      <c r="E25" s="10">
        <f>J25+K25+L25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147828</v>
      </c>
      <c r="I25" s="10">
        <f>I20+I21+I22-I23-I24</f>
        <v>9184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  <c r="N25" s="10">
        <f>N20+N21+N22-N23-N24</f>
        <v>0</v>
      </c>
    </row>
    <row r="26" spans="1:15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5" x14ac:dyDescent="0.25">
      <c r="A27" s="12" t="s">
        <v>64</v>
      </c>
      <c r="B27" s="12"/>
      <c r="C27" s="12"/>
      <c r="D27" s="12"/>
      <c r="E27" s="12"/>
      <c r="F27" s="12" t="s">
        <v>66</v>
      </c>
      <c r="G27" s="12"/>
      <c r="H27" s="12"/>
      <c r="I27" s="12"/>
      <c r="J27" s="12"/>
      <c r="K27" s="12" t="s">
        <v>67</v>
      </c>
      <c r="L27" s="12"/>
      <c r="M27" s="12"/>
      <c r="N27" s="12"/>
      <c r="O27" s="12"/>
    </row>
    <row r="28" spans="1:15" x14ac:dyDescent="0.25">
      <c r="A28" s="3" t="s">
        <v>65</v>
      </c>
      <c r="B28" s="3"/>
      <c r="C28" s="3"/>
      <c r="D28" s="3"/>
      <c r="E28" s="3"/>
      <c r="F28" s="3" t="s">
        <v>66</v>
      </c>
      <c r="G28" s="3"/>
      <c r="H28" s="3"/>
      <c r="I28" s="3"/>
      <c r="J28" s="3"/>
      <c r="K28" s="3" t="s">
        <v>68</v>
      </c>
      <c r="L28" s="3"/>
      <c r="M28" s="3"/>
      <c r="N28" s="3"/>
      <c r="O28" s="3"/>
    </row>
    <row r="53" spans="1:25" x14ac:dyDescent="0.25">
      <c r="A53" s="11"/>
      <c r="B53" s="11"/>
      <c r="C53" s="11"/>
      <c r="D53" s="11"/>
      <c r="E53" s="11"/>
      <c r="K53" s="11"/>
      <c r="L53" s="11"/>
      <c r="M53" s="11"/>
      <c r="N53" s="11"/>
      <c r="O53" s="11"/>
      <c r="U53" s="11"/>
      <c r="V53" s="11"/>
      <c r="W53" s="11"/>
      <c r="X53" s="11"/>
      <c r="Y53" s="11"/>
    </row>
  </sheetData>
  <mergeCells count="12">
    <mergeCell ref="A27:E27"/>
    <mergeCell ref="A28:E28"/>
    <mergeCell ref="F27:J27"/>
    <mergeCell ref="F28:J28"/>
    <mergeCell ref="K27:O27"/>
    <mergeCell ref="K28:O28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2016-09-12T07:09:53Z</dcterms:created>
  <dcterms:modified xsi:type="dcterms:W3CDTF">2016-09-12T07:09:55Z</dcterms:modified>
</cp:coreProperties>
</file>