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D20" i="1"/>
  <c r="E20" i="1"/>
  <c r="F20" i="1"/>
  <c r="G20" i="1"/>
  <c r="H20" i="1"/>
  <c r="I20" i="1"/>
  <c r="J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D32" i="1"/>
  <c r="D31" i="1" s="1"/>
  <c r="D30" i="1" s="1"/>
  <c r="D29" i="1" s="1"/>
  <c r="E32" i="1"/>
  <c r="E31" i="1" s="1"/>
  <c r="E30" i="1" s="1"/>
  <c r="E29" i="1" s="1"/>
  <c r="F32" i="1"/>
  <c r="F31" i="1" s="1"/>
  <c r="F30" i="1" s="1"/>
  <c r="F29" i="1" s="1"/>
  <c r="G32" i="1"/>
  <c r="G31" i="1" s="1"/>
  <c r="G30" i="1" s="1"/>
  <c r="G29" i="1" s="1"/>
  <c r="H32" i="1"/>
  <c r="H31" i="1" s="1"/>
  <c r="I32" i="1"/>
  <c r="I31" i="1" s="1"/>
  <c r="I30" i="1" s="1"/>
  <c r="I29" i="1" s="1"/>
  <c r="K32" i="1"/>
  <c r="K31" i="1" s="1"/>
  <c r="K30" i="1" s="1"/>
  <c r="K29" i="1" s="1"/>
  <c r="J33" i="1"/>
  <c r="J34" i="1"/>
  <c r="K13" i="1" l="1"/>
  <c r="K12" i="1" s="1"/>
  <c r="K14" i="1"/>
  <c r="H30" i="1"/>
  <c r="J31" i="1"/>
  <c r="I13" i="1"/>
  <c r="I12" i="1" s="1"/>
  <c r="I14" i="1"/>
  <c r="H13" i="1"/>
  <c r="H14" i="1"/>
  <c r="J14" i="1" s="1"/>
  <c r="J15" i="1"/>
  <c r="G13" i="1"/>
  <c r="G12" i="1" s="1"/>
  <c r="G14" i="1"/>
  <c r="F13" i="1"/>
  <c r="F12" i="1" s="1"/>
  <c r="F14" i="1"/>
  <c r="J26" i="1"/>
  <c r="E13" i="1"/>
  <c r="E12" i="1" s="1"/>
  <c r="E14" i="1"/>
  <c r="D13" i="1"/>
  <c r="D12" i="1" s="1"/>
  <c r="D14" i="1"/>
  <c r="J32" i="1"/>
  <c r="H29" i="1" l="1"/>
  <c r="J29" i="1" s="1"/>
  <c r="J30" i="1"/>
  <c r="H12" i="1"/>
  <c r="J12" i="1" s="1"/>
  <c r="J13" i="1"/>
</calcChain>
</file>

<file path=xl/sharedStrings.xml><?xml version="1.0" encoding="utf-8"?>
<sst xmlns="http://schemas.openxmlformats.org/spreadsheetml/2006/main" count="96" uniqueCount="95">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</sst>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D13+D29</f>
        <v>339000</v>
      </c>
      <c r="E12" s="11">
        <f>E13+E29</f>
        <v>304800</v>
      </c>
      <c r="F12" s="11">
        <f>F13+F29</f>
        <v>339000</v>
      </c>
      <c r="G12" s="11">
        <f>G13+G29</f>
        <v>339000</v>
      </c>
      <c r="H12" s="11">
        <f>H13+H29</f>
        <v>319408</v>
      </c>
      <c r="I12" s="11">
        <f>I13+I29</f>
        <v>319137</v>
      </c>
      <c r="J12" s="11">
        <f>H12-I12</f>
        <v>271</v>
      </c>
      <c r="K12" s="11">
        <f>K13+K29</f>
        <v>333715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D15+D26</f>
        <v>339000</v>
      </c>
      <c r="E13" s="11">
        <f>E15+E26</f>
        <v>304800</v>
      </c>
      <c r="F13" s="11">
        <f>F15+F26</f>
        <v>339000</v>
      </c>
      <c r="G13" s="11">
        <f>G15+G26</f>
        <v>339000</v>
      </c>
      <c r="H13" s="11">
        <f>H15+H26</f>
        <v>319408</v>
      </c>
      <c r="I13" s="11">
        <f>I15+I26</f>
        <v>319137</v>
      </c>
      <c r="J13" s="11">
        <f>H13-I13</f>
        <v>271</v>
      </c>
      <c r="K13" s="11">
        <f>K15+K26</f>
        <v>321571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D15+D26</f>
        <v>339000</v>
      </c>
      <c r="E14" s="11">
        <f>E15+E26</f>
        <v>304800</v>
      </c>
      <c r="F14" s="11">
        <f>F15+F26</f>
        <v>339000</v>
      </c>
      <c r="G14" s="11">
        <f>G15+G26</f>
        <v>339000</v>
      </c>
      <c r="H14" s="11">
        <f>H15+H26</f>
        <v>319408</v>
      </c>
      <c r="I14" s="11">
        <f>I15+I26</f>
        <v>319137</v>
      </c>
      <c r="J14" s="11">
        <f>H14-I14</f>
        <v>271</v>
      </c>
      <c r="K14" s="11">
        <f>K15+K26</f>
        <v>321571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336600</v>
      </c>
      <c r="E15" s="11">
        <f>E16+E20</f>
        <v>302400</v>
      </c>
      <c r="F15" s="11">
        <f>F16+F20</f>
        <v>336600</v>
      </c>
      <c r="G15" s="11">
        <f>G16+G20</f>
        <v>336600</v>
      </c>
      <c r="H15" s="11">
        <f>H16+H20</f>
        <v>317008</v>
      </c>
      <c r="I15" s="11">
        <f>I16+I20</f>
        <v>317008</v>
      </c>
      <c r="J15" s="11">
        <f>H15-I15</f>
        <v>0</v>
      </c>
      <c r="K15" s="11">
        <f>K16+K20</f>
        <v>321571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269250</v>
      </c>
      <c r="E16" s="11">
        <f>E17+E18+E19</f>
        <v>242000</v>
      </c>
      <c r="F16" s="11">
        <f>F17+F18+F19</f>
        <v>269250</v>
      </c>
      <c r="G16" s="11">
        <f>G17+G18+G19</f>
        <v>269250</v>
      </c>
      <c r="H16" s="11">
        <f>H17+H18+H19</f>
        <v>253895</v>
      </c>
      <c r="I16" s="11">
        <f>I17+I18+I19</f>
        <v>253895</v>
      </c>
      <c r="J16" s="11">
        <f>H16-I16</f>
        <v>0</v>
      </c>
      <c r="K16" s="11">
        <f>K17+K18+K19</f>
        <v>257791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212250</v>
      </c>
      <c r="E17" s="11">
        <v>196000</v>
      </c>
      <c r="F17" s="11">
        <v>212250</v>
      </c>
      <c r="G17" s="11">
        <v>212250</v>
      </c>
      <c r="H17" s="11">
        <v>205345</v>
      </c>
      <c r="I17" s="11">
        <v>205345</v>
      </c>
      <c r="J17" s="11">
        <f>H17-I17</f>
        <v>0</v>
      </c>
      <c r="K17" s="11">
        <v>204601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16000</v>
      </c>
      <c r="E18" s="11">
        <v>16000</v>
      </c>
      <c r="F18" s="11">
        <v>16000</v>
      </c>
      <c r="G18" s="11">
        <v>16000</v>
      </c>
      <c r="H18" s="11">
        <v>11390</v>
      </c>
      <c r="I18" s="11">
        <v>11390</v>
      </c>
      <c r="J18" s="11">
        <f>H18-I18</f>
        <v>0</v>
      </c>
      <c r="K18" s="11">
        <v>12624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41000</v>
      </c>
      <c r="E19" s="11">
        <v>30000</v>
      </c>
      <c r="F19" s="11">
        <v>41000</v>
      </c>
      <c r="G19" s="11">
        <v>41000</v>
      </c>
      <c r="H19" s="11">
        <v>37160</v>
      </c>
      <c r="I19" s="11">
        <v>37160</v>
      </c>
      <c r="J19" s="11">
        <f>H19-I19</f>
        <v>0</v>
      </c>
      <c r="K19" s="11">
        <v>40566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67350</v>
      </c>
      <c r="E20" s="11">
        <f>E21+E22+E23+E24+E25</f>
        <v>60400</v>
      </c>
      <c r="F20" s="11">
        <f>F21+F22+F23+F24+F25</f>
        <v>67350</v>
      </c>
      <c r="G20" s="11">
        <f>G21+G22+G23+G24+G25</f>
        <v>67350</v>
      </c>
      <c r="H20" s="11">
        <f>H21+H22+H23+H24+H25</f>
        <v>63113</v>
      </c>
      <c r="I20" s="11">
        <f>I21+I22+I23+I24+I25</f>
        <v>63113</v>
      </c>
      <c r="J20" s="11">
        <f>H20-I20</f>
        <v>0</v>
      </c>
      <c r="K20" s="11">
        <f>K21+K22+K23+K24+K25</f>
        <v>63780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45200</v>
      </c>
      <c r="E21" s="11">
        <v>40000</v>
      </c>
      <c r="F21" s="11">
        <v>45200</v>
      </c>
      <c r="G21" s="11">
        <v>45200</v>
      </c>
      <c r="H21" s="11">
        <v>45200</v>
      </c>
      <c r="I21" s="11">
        <v>45200</v>
      </c>
      <c r="J21" s="11">
        <f>H21-I21</f>
        <v>0</v>
      </c>
      <c r="K21" s="11">
        <v>45816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1750</v>
      </c>
      <c r="E22" s="11">
        <v>1600</v>
      </c>
      <c r="F22" s="11">
        <v>1750</v>
      </c>
      <c r="G22" s="11">
        <v>1750</v>
      </c>
      <c r="H22" s="11">
        <v>1469</v>
      </c>
      <c r="I22" s="11">
        <v>1469</v>
      </c>
      <c r="J22" s="11">
        <f>H22-I22</f>
        <v>0</v>
      </c>
      <c r="K22" s="11">
        <v>1474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17300</v>
      </c>
      <c r="E23" s="11">
        <v>16000</v>
      </c>
      <c r="F23" s="11">
        <v>17300</v>
      </c>
      <c r="G23" s="11">
        <v>17300</v>
      </c>
      <c r="H23" s="11">
        <v>14135</v>
      </c>
      <c r="I23" s="11">
        <v>14135</v>
      </c>
      <c r="J23" s="11">
        <f>H23-I23</f>
        <v>0</v>
      </c>
      <c r="K23" s="11">
        <v>14337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v>450</v>
      </c>
      <c r="E24" s="11">
        <v>400</v>
      </c>
      <c r="F24" s="11">
        <v>450</v>
      </c>
      <c r="G24" s="11">
        <v>450</v>
      </c>
      <c r="H24" s="11">
        <v>422</v>
      </c>
      <c r="I24" s="11">
        <v>422</v>
      </c>
      <c r="J24" s="11">
        <f>H24-I24</f>
        <v>0</v>
      </c>
      <c r="K24" s="11">
        <v>428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2650</v>
      </c>
      <c r="E25" s="11">
        <v>2400</v>
      </c>
      <c r="F25" s="11">
        <v>2650</v>
      </c>
      <c r="G25" s="11">
        <v>2650</v>
      </c>
      <c r="H25" s="11">
        <v>1887</v>
      </c>
      <c r="I25" s="11">
        <v>1887</v>
      </c>
      <c r="J25" s="11">
        <f>H25-I25</f>
        <v>0</v>
      </c>
      <c r="K25" s="11">
        <v>1725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+D27</f>
        <v>2400</v>
      </c>
      <c r="E26" s="11">
        <f>+E27</f>
        <v>2400</v>
      </c>
      <c r="F26" s="11">
        <f>+F27</f>
        <v>2400</v>
      </c>
      <c r="G26" s="11">
        <f>+G27</f>
        <v>2400</v>
      </c>
      <c r="H26" s="11">
        <f>+H27</f>
        <v>2400</v>
      </c>
      <c r="I26" s="11">
        <f>+I27</f>
        <v>2129</v>
      </c>
      <c r="J26" s="11">
        <f>H26-I26</f>
        <v>271</v>
      </c>
      <c r="K26" s="11">
        <f>+K27</f>
        <v>0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+D28</f>
        <v>2400</v>
      </c>
      <c r="E27" s="11">
        <f>+E28</f>
        <v>2400</v>
      </c>
      <c r="F27" s="11">
        <f>+F28</f>
        <v>2400</v>
      </c>
      <c r="G27" s="11">
        <f>+G28</f>
        <v>2400</v>
      </c>
      <c r="H27" s="11">
        <f>+H28</f>
        <v>2400</v>
      </c>
      <c r="I27" s="11">
        <f>+I28</f>
        <v>2129</v>
      </c>
      <c r="J27" s="11">
        <f>H27-I27</f>
        <v>271</v>
      </c>
      <c r="K27" s="11">
        <f>+K28</f>
        <v>0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2400</v>
      </c>
      <c r="E28" s="11">
        <v>2400</v>
      </c>
      <c r="F28" s="11">
        <v>2400</v>
      </c>
      <c r="G28" s="11">
        <v>2400</v>
      </c>
      <c r="H28" s="11">
        <v>2400</v>
      </c>
      <c r="I28" s="11">
        <v>2129</v>
      </c>
      <c r="J28" s="11">
        <f>H28-I28</f>
        <v>271</v>
      </c>
      <c r="K28" s="11">
        <v>0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+D30</f>
        <v>0</v>
      </c>
      <c r="E29" s="11">
        <f>+E30</f>
        <v>0</v>
      </c>
      <c r="F29" s="11">
        <f>+F30</f>
        <v>0</v>
      </c>
      <c r="G29" s="11">
        <f>+G30</f>
        <v>0</v>
      </c>
      <c r="H29" s="11">
        <f>+H30</f>
        <v>0</v>
      </c>
      <c r="I29" s="11">
        <f>+I30</f>
        <v>0</v>
      </c>
      <c r="J29" s="11">
        <f>H29-I29</f>
        <v>0</v>
      </c>
      <c r="K29" s="11">
        <f>+K30</f>
        <v>12144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f>D31</f>
        <v>0</v>
      </c>
      <c r="E30" s="11">
        <f>E31</f>
        <v>0</v>
      </c>
      <c r="F30" s="11">
        <f>F31</f>
        <v>0</v>
      </c>
      <c r="G30" s="11">
        <f>G31</f>
        <v>0</v>
      </c>
      <c r="H30" s="11">
        <f>H31</f>
        <v>0</v>
      </c>
      <c r="I30" s="11">
        <f>I31</f>
        <v>0</v>
      </c>
      <c r="J30" s="11">
        <f>H30-I30</f>
        <v>0</v>
      </c>
      <c r="K30" s="11">
        <f>K31</f>
        <v>12144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H31-I31</f>
        <v>0</v>
      </c>
      <c r="K31" s="11">
        <f>K32</f>
        <v>12144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f>D33+D34</f>
        <v>0</v>
      </c>
      <c r="E32" s="11">
        <f>E33+E34</f>
        <v>0</v>
      </c>
      <c r="F32" s="11">
        <f>F33+F34</f>
        <v>0</v>
      </c>
      <c r="G32" s="11">
        <f>G33+G34</f>
        <v>0</v>
      </c>
      <c r="H32" s="11">
        <f>H33+H34</f>
        <v>0</v>
      </c>
      <c r="I32" s="11">
        <f>I33+I34</f>
        <v>0</v>
      </c>
      <c r="J32" s="11">
        <f>H32-I32</f>
        <v>0</v>
      </c>
      <c r="K32" s="11">
        <f>K33+K34</f>
        <v>12144</v>
      </c>
    </row>
    <row r="33" spans="1:12" s="6" customFormat="1" x14ac:dyDescent="0.25">
      <c r="A33" s="10" t="s">
        <v>84</v>
      </c>
      <c r="B33" s="10" t="s">
        <v>85</v>
      </c>
      <c r="C33" s="10" t="s">
        <v>86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2594</v>
      </c>
    </row>
    <row r="34" spans="1:12" s="6" customFormat="1" x14ac:dyDescent="0.25">
      <c r="A34" s="10" t="s">
        <v>87</v>
      </c>
      <c r="B34" s="10" t="s">
        <v>88</v>
      </c>
      <c r="C34" s="10" t="s">
        <v>89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9550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</row>
    <row r="36" spans="1:12" x14ac:dyDescent="0.25">
      <c r="A36" s="13" t="s">
        <v>90</v>
      </c>
      <c r="B36" s="13"/>
      <c r="C36" s="13"/>
      <c r="D36" s="13"/>
      <c r="E36" s="13" t="s">
        <v>92</v>
      </c>
      <c r="F36" s="13"/>
      <c r="G36" s="13"/>
      <c r="H36" s="13"/>
      <c r="I36" s="13" t="s">
        <v>93</v>
      </c>
      <c r="J36" s="13"/>
      <c r="K36" s="13"/>
      <c r="L36" s="13"/>
    </row>
    <row r="37" spans="1:12" x14ac:dyDescent="0.25">
      <c r="A37" s="3" t="s">
        <v>91</v>
      </c>
      <c r="B37" s="3"/>
      <c r="C37" s="3"/>
      <c r="D37" s="3"/>
      <c r="E37" s="3" t="s">
        <v>92</v>
      </c>
      <c r="F37" s="3"/>
      <c r="G37" s="3"/>
      <c r="H37" s="3"/>
      <c r="I37" s="3" t="s">
        <v>94</v>
      </c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3">
    <mergeCell ref="K9:K10"/>
    <mergeCell ref="A36:D36"/>
    <mergeCell ref="A37:D37"/>
    <mergeCell ref="E36:H36"/>
    <mergeCell ref="E37:H37"/>
    <mergeCell ref="I36:L36"/>
    <mergeCell ref="I37:L37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2017-02-02T14:38:45Z</dcterms:created>
  <dcterms:modified xsi:type="dcterms:W3CDTF">2017-02-02T14:38:47Z</dcterms:modified>
</cp:coreProperties>
</file>