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Tatara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F15" i="1" s="1"/>
  <c r="G16" i="1"/>
  <c r="G15" i="1" s="1"/>
  <c r="H16" i="1"/>
  <c r="H15" i="1" s="1"/>
  <c r="I16" i="1"/>
  <c r="I15" i="1" s="1"/>
  <c r="J16" i="1"/>
  <c r="K16" i="1"/>
  <c r="K15" i="1" s="1"/>
  <c r="J17" i="1"/>
  <c r="J18" i="1"/>
  <c r="D22" i="1"/>
  <c r="D21" i="1" s="1"/>
  <c r="D20" i="1" s="1"/>
  <c r="D19" i="1" s="1"/>
  <c r="E22" i="1"/>
  <c r="E21" i="1" s="1"/>
  <c r="E20" i="1" s="1"/>
  <c r="E19" i="1" s="1"/>
  <c r="F22" i="1"/>
  <c r="F21" i="1" s="1"/>
  <c r="F20" i="1" s="1"/>
  <c r="F19" i="1" s="1"/>
  <c r="G22" i="1"/>
  <c r="G21" i="1" s="1"/>
  <c r="G20" i="1" s="1"/>
  <c r="G19" i="1" s="1"/>
  <c r="H22" i="1"/>
  <c r="J22" i="1" s="1"/>
  <c r="I22" i="1"/>
  <c r="I21" i="1" s="1"/>
  <c r="I20" i="1" s="1"/>
  <c r="I19" i="1" s="1"/>
  <c r="K22" i="1"/>
  <c r="K21" i="1" s="1"/>
  <c r="K20" i="1" s="1"/>
  <c r="K19" i="1" s="1"/>
  <c r="J23" i="1"/>
  <c r="J24" i="1"/>
  <c r="J15" i="1" l="1"/>
  <c r="H13" i="1"/>
  <c r="H14" i="1"/>
  <c r="J14" i="1" s="1"/>
  <c r="G13" i="1"/>
  <c r="G12" i="1" s="1"/>
  <c r="G14" i="1"/>
  <c r="K13" i="1"/>
  <c r="K12" i="1" s="1"/>
  <c r="K14" i="1"/>
  <c r="I13" i="1"/>
  <c r="I12" i="1" s="1"/>
  <c r="I14" i="1"/>
  <c r="F13" i="1"/>
  <c r="F12" i="1" s="1"/>
  <c r="F14" i="1"/>
  <c r="E13" i="1"/>
  <c r="E12" i="1" s="1"/>
  <c r="E14" i="1"/>
  <c r="D13" i="1"/>
  <c r="D12" i="1" s="1"/>
  <c r="D14" i="1"/>
  <c r="H21" i="1"/>
  <c r="J13" i="1" l="1"/>
  <c r="J21" i="1"/>
  <c r="H20" i="1"/>
  <c r="J20" i="1" l="1"/>
  <c r="H19" i="1"/>
  <c r="J19" i="1" l="1"/>
  <c r="H12" i="1"/>
  <c r="J12" i="1" s="1"/>
</calcChain>
</file>

<file path=xl/sharedStrings.xml><?xml version="1.0" encoding="utf-8"?>
<sst xmlns="http://schemas.openxmlformats.org/spreadsheetml/2006/main" count="66" uniqueCount="65">
  <si>
    <t>JUDETUL  VASLUI</t>
  </si>
  <si>
    <t>COMUNA TATARANI</t>
  </si>
  <si>
    <t>NR................/...........2012</t>
  </si>
  <si>
    <t>Biroul contabilitate</t>
  </si>
  <si>
    <t xml:space="preserve"> Anexa 7</t>
  </si>
  <si>
    <t>Cont de executie - Detalierea cheltuielilor - Trimestrul: 4, Anul: 2016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</si>
  <si>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</si>
  <si>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</si>
  <si>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</si>
  <si>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</si>
  <si>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</si>
  <si>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</si>
  <si>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</si>
  <si>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</si>
  <si>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</si>
  <si>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</si>
  <si>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</si>
  <si>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</si>
  <si>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</si>
  <si>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</si>
  <si>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</si>
  <si>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</si>
  <si>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</si>
  <si>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</si>
  <si>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</si>
  <si>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</si>
  <si>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</si>
  <si>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</si>
  <si>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</si>
  <si>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</si>
  <si>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</si>
  <si>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</si>
  <si>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</si>
  <si>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</si>
  <si>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</si>
  <si>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</si>
  <si>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51</t>
  </si>
  <si>
    <t xml:space="preserve">Materiale si prestari de servicii cu caracter functional </t>
  </si>
  <si>
    <t>20.01.09</t>
  </si>
  <si>
    <t>52</t>
  </si>
  <si>
    <t>Alte bunuri si servicii pentru intretinere si functionare</t>
  </si>
  <si>
    <t>20.01.30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</si>
  <si>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</si>
  <si>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</si>
  <si>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</si>
  <si>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</si>
  <si>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</si>
  <si>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</si>
  <si>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</si>
  <si>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</si>
  <si>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</si>
  <si>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</si>
  <si>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</si>
  <si>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</si>
  <si>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373</t>
  </si>
  <si>
    <t>Constructii</t>
  </si>
  <si>
    <t>71.01.01</t>
  </si>
  <si>
    <t>376</t>
  </si>
  <si>
    <t>Alte active fixe</t>
  </si>
  <si>
    <t>71.01.30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</si>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</sst>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x14ac:dyDescent="0.25">
      <c r="A12" s="10" t="s">
        <v>21</v>
      </c>
      <c r="B12" s="10" t="s">
        <v>22</v>
      </c>
      <c r="C12" s="10" t="s">
        <v>23</v>
      </c>
      <c r="D12" s="11">
        <f>D13+D19</f>
        <v>4785660</v>
      </c>
      <c r="E12" s="11">
        <f>E13+E19</f>
        <v>4814360</v>
      </c>
      <c r="F12" s="11">
        <f>F13+F19</f>
        <v>4785660</v>
      </c>
      <c r="G12" s="11">
        <f>G13+G19</f>
        <v>4785660</v>
      </c>
      <c r="H12" s="11">
        <f>H13+H19</f>
        <v>4785660</v>
      </c>
      <c r="I12" s="11">
        <f>I13+I19</f>
        <v>1635643</v>
      </c>
      <c r="J12" s="11">
        <f>H12-I12</f>
        <v>3150017</v>
      </c>
      <c r="K12" s="11">
        <f>K13+K19</f>
        <v>454324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+D15</f>
        <v>965660</v>
      </c>
      <c r="E13" s="11">
        <f>+E15</f>
        <v>1034360</v>
      </c>
      <c r="F13" s="11">
        <f>+F15</f>
        <v>965660</v>
      </c>
      <c r="G13" s="11">
        <f>+G15</f>
        <v>965660</v>
      </c>
      <c r="H13" s="11">
        <f>+H15</f>
        <v>965660</v>
      </c>
      <c r="I13" s="11">
        <f>+I15</f>
        <v>308587</v>
      </c>
      <c r="J13" s="11">
        <f>H13-I13</f>
        <v>657073</v>
      </c>
      <c r="K13" s="11">
        <f>+K15</f>
        <v>363157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+D15</f>
        <v>965660</v>
      </c>
      <c r="E14" s="11">
        <f>+E15</f>
        <v>1034360</v>
      </c>
      <c r="F14" s="11">
        <f>+F15</f>
        <v>965660</v>
      </c>
      <c r="G14" s="11">
        <f>+G15</f>
        <v>965660</v>
      </c>
      <c r="H14" s="11">
        <f>+H15</f>
        <v>965660</v>
      </c>
      <c r="I14" s="11">
        <f>+I15</f>
        <v>308587</v>
      </c>
      <c r="J14" s="11">
        <f>H14-I14</f>
        <v>657073</v>
      </c>
      <c r="K14" s="11">
        <f>+K15</f>
        <v>363157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</f>
        <v>965660</v>
      </c>
      <c r="E15" s="11">
        <f>E16</f>
        <v>1034360</v>
      </c>
      <c r="F15" s="11">
        <f>F16</f>
        <v>965660</v>
      </c>
      <c r="G15" s="11">
        <f>G16</f>
        <v>965660</v>
      </c>
      <c r="H15" s="11">
        <f>H16</f>
        <v>965660</v>
      </c>
      <c r="I15" s="11">
        <f>I16</f>
        <v>308587</v>
      </c>
      <c r="J15" s="11">
        <f>H15-I15</f>
        <v>657073</v>
      </c>
      <c r="K15" s="11">
        <f>K16</f>
        <v>363157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f>+D17+D18</f>
        <v>965660</v>
      </c>
      <c r="E16" s="11">
        <f>+E17+E18</f>
        <v>1034360</v>
      </c>
      <c r="F16" s="11">
        <f>+F17+F18</f>
        <v>965660</v>
      </c>
      <c r="G16" s="11">
        <f>+G17+G18</f>
        <v>965660</v>
      </c>
      <c r="H16" s="11">
        <f>+H17+H18</f>
        <v>965660</v>
      </c>
      <c r="I16" s="11">
        <f>+I17+I18</f>
        <v>308587</v>
      </c>
      <c r="J16" s="11">
        <f>H16-I16</f>
        <v>657073</v>
      </c>
      <c r="K16" s="11">
        <f>+K17+K18</f>
        <v>363157</v>
      </c>
    </row>
    <row r="17" spans="1:12" s="6" customFormat="1" ht="22.5" x14ac:dyDescent="0.25">
      <c r="A17" s="10" t="s">
        <v>36</v>
      </c>
      <c r="B17" s="10" t="s">
        <v>37</v>
      </c>
      <c r="C17" s="10" t="s">
        <v>38</v>
      </c>
      <c r="D17" s="11">
        <v>11000</v>
      </c>
      <c r="E17" s="11">
        <v>0</v>
      </c>
      <c r="F17" s="11">
        <v>11000</v>
      </c>
      <c r="G17" s="11">
        <v>11000</v>
      </c>
      <c r="H17" s="11">
        <v>11000</v>
      </c>
      <c r="I17" s="11">
        <v>10656</v>
      </c>
      <c r="J17" s="11">
        <f>H17-I17</f>
        <v>344</v>
      </c>
      <c r="K17" s="11">
        <v>121713</v>
      </c>
    </row>
    <row r="18" spans="1:12" s="6" customFormat="1" ht="22.5" x14ac:dyDescent="0.25">
      <c r="A18" s="10" t="s">
        <v>39</v>
      </c>
      <c r="B18" s="10" t="s">
        <v>40</v>
      </c>
      <c r="C18" s="10" t="s">
        <v>41</v>
      </c>
      <c r="D18" s="11">
        <v>954660</v>
      </c>
      <c r="E18" s="11">
        <v>1034360</v>
      </c>
      <c r="F18" s="11">
        <v>954660</v>
      </c>
      <c r="G18" s="11">
        <v>954660</v>
      </c>
      <c r="H18" s="11">
        <v>954660</v>
      </c>
      <c r="I18" s="11">
        <v>297931</v>
      </c>
      <c r="J18" s="11">
        <f>H18-I18</f>
        <v>656729</v>
      </c>
      <c r="K18" s="11">
        <v>241444</v>
      </c>
    </row>
    <row r="19" spans="1:12" s="6" customFormat="1" ht="22.5" x14ac:dyDescent="0.25">
      <c r="A19" s="10" t="s">
        <v>42</v>
      </c>
      <c r="B19" s="10" t="s">
        <v>43</v>
      </c>
      <c r="C19" s="10" t="s">
        <v>44</v>
      </c>
      <c r="D19" s="11">
        <f>+D20</f>
        <v>3820000</v>
      </c>
      <c r="E19" s="11">
        <f>+E20</f>
        <v>3780000</v>
      </c>
      <c r="F19" s="11">
        <f>+F20</f>
        <v>3820000</v>
      </c>
      <c r="G19" s="11">
        <f>+G20</f>
        <v>3820000</v>
      </c>
      <c r="H19" s="11">
        <f>+H20</f>
        <v>3820000</v>
      </c>
      <c r="I19" s="11">
        <f>+I20</f>
        <v>1327056</v>
      </c>
      <c r="J19" s="11">
        <f>H19-I19</f>
        <v>2492944</v>
      </c>
      <c r="K19" s="11">
        <f>+K20</f>
        <v>91167</v>
      </c>
    </row>
    <row r="20" spans="1:12" s="6" customFormat="1" x14ac:dyDescent="0.25">
      <c r="A20" s="10" t="s">
        <v>45</v>
      </c>
      <c r="B20" s="10" t="s">
        <v>46</v>
      </c>
      <c r="C20" s="10" t="s">
        <v>47</v>
      </c>
      <c r="D20" s="11">
        <f>D21</f>
        <v>3820000</v>
      </c>
      <c r="E20" s="11">
        <f>E21</f>
        <v>3780000</v>
      </c>
      <c r="F20" s="11">
        <f>F21</f>
        <v>3820000</v>
      </c>
      <c r="G20" s="11">
        <f>G21</f>
        <v>3820000</v>
      </c>
      <c r="H20" s="11">
        <f>H21</f>
        <v>3820000</v>
      </c>
      <c r="I20" s="11">
        <f>I21</f>
        <v>1327056</v>
      </c>
      <c r="J20" s="11">
        <f>H20-I20</f>
        <v>2492944</v>
      </c>
      <c r="K20" s="11">
        <f>K21</f>
        <v>91167</v>
      </c>
    </row>
    <row r="21" spans="1:12" s="6" customFormat="1" ht="22.5" x14ac:dyDescent="0.25">
      <c r="A21" s="10" t="s">
        <v>48</v>
      </c>
      <c r="B21" s="10" t="s">
        <v>49</v>
      </c>
      <c r="C21" s="10" t="s">
        <v>50</v>
      </c>
      <c r="D21" s="11">
        <f>D22</f>
        <v>3820000</v>
      </c>
      <c r="E21" s="11">
        <f>E22</f>
        <v>3780000</v>
      </c>
      <c r="F21" s="11">
        <f>F22</f>
        <v>3820000</v>
      </c>
      <c r="G21" s="11">
        <f>G22</f>
        <v>3820000</v>
      </c>
      <c r="H21" s="11">
        <f>H22</f>
        <v>3820000</v>
      </c>
      <c r="I21" s="11">
        <f>I22</f>
        <v>1327056</v>
      </c>
      <c r="J21" s="11">
        <f>H21-I21</f>
        <v>2492944</v>
      </c>
      <c r="K21" s="11">
        <f>K22</f>
        <v>91167</v>
      </c>
    </row>
    <row r="22" spans="1:12" s="6" customFormat="1" x14ac:dyDescent="0.25">
      <c r="A22" s="10" t="s">
        <v>51</v>
      </c>
      <c r="B22" s="10" t="s">
        <v>52</v>
      </c>
      <c r="C22" s="10" t="s">
        <v>53</v>
      </c>
      <c r="D22" s="11">
        <f>D23+D24</f>
        <v>3820000</v>
      </c>
      <c r="E22" s="11">
        <f>E23+E24</f>
        <v>3780000</v>
      </c>
      <c r="F22" s="11">
        <f>F23+F24</f>
        <v>3820000</v>
      </c>
      <c r="G22" s="11">
        <f>G23+G24</f>
        <v>3820000</v>
      </c>
      <c r="H22" s="11">
        <f>H23+H24</f>
        <v>3820000</v>
      </c>
      <c r="I22" s="11">
        <f>I23+I24</f>
        <v>1327056</v>
      </c>
      <c r="J22" s="11">
        <f>H22-I22</f>
        <v>2492944</v>
      </c>
      <c r="K22" s="11">
        <f>K23+K24</f>
        <v>91167</v>
      </c>
    </row>
    <row r="23" spans="1:12" s="6" customFormat="1" x14ac:dyDescent="0.25">
      <c r="A23" s="10" t="s">
        <v>54</v>
      </c>
      <c r="B23" s="10" t="s">
        <v>55</v>
      </c>
      <c r="C23" s="10" t="s">
        <v>56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f>H23-I23</f>
        <v>0</v>
      </c>
      <c r="K23" s="11">
        <v>69985</v>
      </c>
    </row>
    <row r="24" spans="1:12" s="6" customFormat="1" x14ac:dyDescent="0.25">
      <c r="A24" s="10" t="s">
        <v>57</v>
      </c>
      <c r="B24" s="10" t="s">
        <v>58</v>
      </c>
      <c r="C24" s="10" t="s">
        <v>59</v>
      </c>
      <c r="D24" s="11">
        <v>3820000</v>
      </c>
      <c r="E24" s="11">
        <v>3780000</v>
      </c>
      <c r="F24" s="11">
        <v>3820000</v>
      </c>
      <c r="G24" s="11">
        <v>3820000</v>
      </c>
      <c r="H24" s="11">
        <v>3820000</v>
      </c>
      <c r="I24" s="11">
        <v>1327056</v>
      </c>
      <c r="J24" s="11">
        <f>H24-I24</f>
        <v>2492944</v>
      </c>
      <c r="K24" s="11">
        <v>21182</v>
      </c>
    </row>
    <row r="25" spans="1:12" s="6" customFormat="1" x14ac:dyDescent="0.25">
      <c r="A25" s="8"/>
      <c r="B25" s="8"/>
      <c r="C25" s="8"/>
      <c r="D25" s="9"/>
      <c r="E25" s="9"/>
      <c r="F25" s="9"/>
      <c r="G25" s="9"/>
      <c r="H25" s="9"/>
      <c r="I25" s="9"/>
      <c r="J25" s="9"/>
      <c r="K25" s="9"/>
    </row>
    <row r="26" spans="1:12" x14ac:dyDescent="0.25">
      <c r="A26" s="13" t="s">
        <v>60</v>
      </c>
      <c r="B26" s="13"/>
      <c r="C26" s="13"/>
      <c r="D26" s="13"/>
      <c r="E26" s="13" t="s">
        <v>62</v>
      </c>
      <c r="F26" s="13"/>
      <c r="G26" s="13"/>
      <c r="H26" s="13"/>
      <c r="I26" s="13" t="s">
        <v>63</v>
      </c>
      <c r="J26" s="13"/>
      <c r="K26" s="13"/>
      <c r="L26" s="13"/>
    </row>
    <row r="27" spans="1:12" x14ac:dyDescent="0.25">
      <c r="A27" s="3" t="s">
        <v>61</v>
      </c>
      <c r="B27" s="3"/>
      <c r="C27" s="3"/>
      <c r="D27" s="3"/>
      <c r="E27" s="3" t="s">
        <v>62</v>
      </c>
      <c r="F27" s="3"/>
      <c r="G27" s="3"/>
      <c r="H27" s="3"/>
      <c r="I27" s="3" t="s">
        <v>64</v>
      </c>
      <c r="J27" s="3"/>
      <c r="K27" s="3"/>
      <c r="L27" s="3"/>
    </row>
    <row r="51" spans="1:20" x14ac:dyDescent="0.25">
      <c r="A51" s="12"/>
      <c r="B51" s="12"/>
      <c r="C51" s="12"/>
      <c r="D51" s="12"/>
      <c r="I51" s="12"/>
      <c r="J51" s="12"/>
      <c r="K51" s="12"/>
      <c r="L51" s="12"/>
      <c r="Q51" s="12"/>
      <c r="R51" s="12"/>
      <c r="S51" s="12"/>
      <c r="T51" s="12"/>
    </row>
  </sheetData>
  <mergeCells count="23">
    <mergeCell ref="K9:K10"/>
    <mergeCell ref="A26:D26"/>
    <mergeCell ref="A27:D27"/>
    <mergeCell ref="E26:H26"/>
    <mergeCell ref="E27:H27"/>
    <mergeCell ref="I26:L26"/>
    <mergeCell ref="I27:L27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2017-02-02T14:39:47Z</dcterms:created>
  <dcterms:modified xsi:type="dcterms:W3CDTF">2017-02-02T14:39:49Z</dcterms:modified>
</cp:coreProperties>
</file>