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DB4CABBD-A23C-4EB0-934F-8D79DB25F159}" xr6:coauthVersionLast="43" xr6:coauthVersionMax="43" xr10:uidLastSave="{00000000-0000-0000-0000-000000000000}"/>
  <bookViews>
    <workbookView xWindow="5760" yWindow="3396" windowWidth="17280" windowHeight="8964" xr2:uid="{9F3CD8B5-BF07-49AB-A7A4-D433C51627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F17" i="1"/>
  <c r="H17" i="1"/>
  <c r="J17" i="1"/>
  <c r="L17" i="1"/>
  <c r="D18" i="1"/>
  <c r="E18" i="1"/>
  <c r="E17" i="1" s="1"/>
  <c r="F18" i="1"/>
  <c r="G18" i="1"/>
  <c r="G17" i="1" s="1"/>
  <c r="H18" i="1"/>
  <c r="I18" i="1"/>
  <c r="K18" i="1" s="1"/>
  <c r="J18" i="1"/>
  <c r="L18" i="1"/>
  <c r="K19" i="1"/>
  <c r="F21" i="1"/>
  <c r="J21" i="1"/>
  <c r="D22" i="1"/>
  <c r="E22" i="1"/>
  <c r="E21" i="1" s="1"/>
  <c r="F22" i="1"/>
  <c r="G22" i="1"/>
  <c r="G21" i="1" s="1"/>
  <c r="H22" i="1"/>
  <c r="I22" i="1"/>
  <c r="K22" i="1" s="1"/>
  <c r="J22" i="1"/>
  <c r="L22" i="1"/>
  <c r="K23" i="1"/>
  <c r="D24" i="1"/>
  <c r="D21" i="1" s="1"/>
  <c r="E24" i="1"/>
  <c r="F24" i="1"/>
  <c r="G24" i="1"/>
  <c r="H24" i="1"/>
  <c r="H21" i="1" s="1"/>
  <c r="I24" i="1"/>
  <c r="J24" i="1"/>
  <c r="K24" i="1"/>
  <c r="L24" i="1"/>
  <c r="L21" i="1" s="1"/>
  <c r="L20" i="1" s="1"/>
  <c r="K25" i="1"/>
  <c r="D27" i="1"/>
  <c r="D26" i="1" s="1"/>
  <c r="E27" i="1"/>
  <c r="F27" i="1"/>
  <c r="F26" i="1" s="1"/>
  <c r="G27" i="1"/>
  <c r="H27" i="1"/>
  <c r="H26" i="1" s="1"/>
  <c r="I27" i="1"/>
  <c r="K27" i="1" s="1"/>
  <c r="J27" i="1"/>
  <c r="J26" i="1" s="1"/>
  <c r="L27" i="1"/>
  <c r="L26" i="1" s="1"/>
  <c r="K28" i="1"/>
  <c r="K29" i="1"/>
  <c r="D30" i="1"/>
  <c r="E30" i="1"/>
  <c r="E26" i="1" s="1"/>
  <c r="F30" i="1"/>
  <c r="G30" i="1"/>
  <c r="G26" i="1" s="1"/>
  <c r="H30" i="1"/>
  <c r="I30" i="1"/>
  <c r="K30" i="1" s="1"/>
  <c r="J30" i="1"/>
  <c r="L30" i="1"/>
  <c r="K31" i="1"/>
  <c r="E32" i="1"/>
  <c r="G32" i="1"/>
  <c r="I32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D35" i="1"/>
  <c r="E35" i="1"/>
  <c r="F35" i="1"/>
  <c r="G35" i="1"/>
  <c r="H35" i="1"/>
  <c r="I35" i="1"/>
  <c r="K35" i="1" s="1"/>
  <c r="J35" i="1"/>
  <c r="L35" i="1"/>
  <c r="K36" i="1"/>
  <c r="D37" i="1"/>
  <c r="F37" i="1"/>
  <c r="H37" i="1"/>
  <c r="J37" i="1"/>
  <c r="L37" i="1"/>
  <c r="D38" i="1"/>
  <c r="E38" i="1"/>
  <c r="E37" i="1" s="1"/>
  <c r="F38" i="1"/>
  <c r="G38" i="1"/>
  <c r="G37" i="1" s="1"/>
  <c r="H38" i="1"/>
  <c r="I38" i="1"/>
  <c r="K38" i="1" s="1"/>
  <c r="J38" i="1"/>
  <c r="L38" i="1"/>
  <c r="K39" i="1"/>
  <c r="D41" i="1"/>
  <c r="D40" i="1" s="1"/>
  <c r="F41" i="1"/>
  <c r="F40" i="1" s="1"/>
  <c r="H41" i="1"/>
  <c r="H40" i="1" s="1"/>
  <c r="J41" i="1"/>
  <c r="J40" i="1" s="1"/>
  <c r="L41" i="1"/>
  <c r="L40" i="1" s="1"/>
  <c r="D42" i="1"/>
  <c r="E42" i="1"/>
  <c r="E41" i="1" s="1"/>
  <c r="E40" i="1" s="1"/>
  <c r="F42" i="1"/>
  <c r="G42" i="1"/>
  <c r="G41" i="1" s="1"/>
  <c r="G40" i="1" s="1"/>
  <c r="H42" i="1"/>
  <c r="I42" i="1"/>
  <c r="K42" i="1" s="1"/>
  <c r="J42" i="1"/>
  <c r="L42" i="1"/>
  <c r="K43" i="1"/>
  <c r="K44" i="1"/>
  <c r="K45" i="1"/>
  <c r="K46" i="1"/>
  <c r="K47" i="1"/>
  <c r="K48" i="1"/>
  <c r="K49" i="1"/>
  <c r="H20" i="1" l="1"/>
  <c r="G20" i="1"/>
  <c r="J20" i="1"/>
  <c r="H12" i="1"/>
  <c r="F20" i="1"/>
  <c r="F12" i="1" s="1"/>
  <c r="L12" i="1"/>
  <c r="G12" i="1"/>
  <c r="K14" i="1"/>
  <c r="D20" i="1"/>
  <c r="D12" i="1" s="1"/>
  <c r="E20" i="1"/>
  <c r="E12" i="1" s="1"/>
  <c r="J12" i="1"/>
  <c r="I41" i="1"/>
  <c r="I37" i="1"/>
  <c r="K37" i="1" s="1"/>
  <c r="J32" i="1"/>
  <c r="K32" i="1" s="1"/>
  <c r="I21" i="1"/>
  <c r="I17" i="1"/>
  <c r="K17" i="1" s="1"/>
  <c r="I13" i="1"/>
  <c r="I26" i="1"/>
  <c r="K26" i="1" s="1"/>
  <c r="K13" i="1" l="1"/>
  <c r="K21" i="1"/>
  <c r="I20" i="1"/>
  <c r="K20" i="1" s="1"/>
  <c r="K41" i="1"/>
  <c r="I40" i="1"/>
  <c r="K40" i="1" s="1"/>
  <c r="I12" i="1" l="1"/>
  <c r="K12" i="1" s="1"/>
</calcChain>
</file>

<file path=xl/sharedStrings.xml><?xml version="1.0" encoding="utf-8"?>
<sst xmlns="http://schemas.openxmlformats.org/spreadsheetml/2006/main" count="140" uniqueCount="137">
  <si>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</si>
  <si>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</si>
  <si>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</si>
  <si>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</si>
  <si>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</si>
  <si>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</si>
  <si>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</si>
  <si>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</si>
  <si>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</si>
  <si>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</si>
  <si>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</si>
  <si>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</si>
  <si>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</si>
  <si>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</si>
  <si>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</si>
  <si>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</si>
  <si>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</si>
  <si>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</si>
  <si>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</si>
  <si>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</si>
  <si>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</si>
  <si>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</si>
  <si>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</si>
  <si>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</si>
  <si>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</si>
  <si>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</si>
  <si>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</si>
  <si>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</si>
  <si>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</si>
  <si>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</si>
  <si>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</si>
  <si>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</si>
  <si>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</si>
  <si>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</si>
  <si>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</si>
  <si>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</si>
  <si>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</si>
  <si>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</si>
  <si>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</si>
  <si>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</si>
  <si>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</si>
  <si>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</si>
  <si>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</si>
  <si>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</si>
  <si>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</si>
  <si>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</si>
  <si>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</si>
  <si>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</si>
  <si>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</si>
  <si>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</si>
  <si>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</si>
  <si>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</si>
  <si>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</si>
  <si>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</si>
  <si>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</si>
  <si>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</si>
  <si>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</si>
  <si>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</si>
  <si>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</si>
  <si>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</si>
  <si>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</si>
  <si>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</si>
  <si>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</si>
  <si>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</si>
  <si>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</si>
  <si>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</si>
  <si>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</si>
  <si>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</si>
  <si>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</si>
  <si>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</si>
  <si>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</si>
  <si>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</si>
  <si>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</si>
  <si>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</si>
  <si>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</si>
  <si>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</si>
  <si>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</si>
  <si>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</si>
  <si>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</si>
  <si>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</si>
  <si>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</si>
  <si>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</si>
  <si>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</si>
  <si>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</si>
  <si>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</si>
  <si>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</si>
  <si>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</si>
  <si>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</si>
  <si>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</si>
  <si>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</si>
  <si>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</si>
  <si>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</si>
  <si>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</si>
  <si>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</si>
  <si>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</si>
  <si>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</si>
  <si>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</si>
  <si>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</si>
  <si>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</si>
  <si>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91</t>
  </si>
  <si>
    <t>Iluminat public si electrificari rurale</t>
  </si>
  <si>
    <t>70.02.06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</si>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</sst>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AF6A-6183-4BB9-8E40-BB970A11B729}">
  <dimension ref="A1:T10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D13+D17+D20+D37+D40</f>
        <v>0</v>
      </c>
      <c r="E12" s="11">
        <f>E13+E17+E20+E37+E40</f>
        <v>0</v>
      </c>
      <c r="F12" s="11">
        <f>F13+F17+F20+F37+F40</f>
        <v>516593</v>
      </c>
      <c r="G12" s="11">
        <f>G13+G17+G20+G37+G40</f>
        <v>516593</v>
      </c>
      <c r="H12" s="11">
        <f>H13+H17+H20+H37+H40</f>
        <v>516593</v>
      </c>
      <c r="I12" s="11">
        <f>I13+I17+I20+I37+I40</f>
        <v>516593</v>
      </c>
      <c r="J12" s="11">
        <f>J13+J17+J20+J37+J40</f>
        <v>516593</v>
      </c>
      <c r="K12" s="11">
        <f>I12-J12</f>
        <v>0</v>
      </c>
      <c r="L12" s="11">
        <f>L13+L17+L20+L37+L40</f>
        <v>524356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276278</v>
      </c>
      <c r="G13" s="11">
        <f>G14</f>
        <v>276278</v>
      </c>
      <c r="H13" s="11">
        <f>H14</f>
        <v>276278</v>
      </c>
      <c r="I13" s="11">
        <f>I14</f>
        <v>276278</v>
      </c>
      <c r="J13" s="11">
        <f>J14</f>
        <v>276278</v>
      </c>
      <c r="K13" s="11">
        <f>I13-J13</f>
        <v>0</v>
      </c>
      <c r="L13" s="11">
        <f>L14</f>
        <v>278150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276278</v>
      </c>
      <c r="G14" s="11">
        <f>G15</f>
        <v>276278</v>
      </c>
      <c r="H14" s="11">
        <f>H15</f>
        <v>276278</v>
      </c>
      <c r="I14" s="11">
        <f>I15</f>
        <v>276278</v>
      </c>
      <c r="J14" s="11">
        <f>J15</f>
        <v>276278</v>
      </c>
      <c r="K14" s="11">
        <f>I14-J14</f>
        <v>0</v>
      </c>
      <c r="L14" s="11">
        <f>L15</f>
        <v>278150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276278</v>
      </c>
      <c r="G15" s="11">
        <f>G16</f>
        <v>276278</v>
      </c>
      <c r="H15" s="11">
        <f>H16</f>
        <v>276278</v>
      </c>
      <c r="I15" s="11">
        <f>I16</f>
        <v>276278</v>
      </c>
      <c r="J15" s="11">
        <f>J16</f>
        <v>276278</v>
      </c>
      <c r="K15" s="11">
        <f>I15-J15</f>
        <v>0</v>
      </c>
      <c r="L15" s="11">
        <f>L16</f>
        <v>278150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276278</v>
      </c>
      <c r="G16" s="11">
        <v>276278</v>
      </c>
      <c r="H16" s="11">
        <v>276278</v>
      </c>
      <c r="I16" s="11">
        <v>276278</v>
      </c>
      <c r="J16" s="11">
        <v>276278</v>
      </c>
      <c r="K16" s="11">
        <f>I16-J16</f>
        <v>0</v>
      </c>
      <c r="L16" s="11">
        <v>278150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4931</v>
      </c>
      <c r="G17" s="11">
        <f>+G18</f>
        <v>4931</v>
      </c>
      <c r="H17" s="11">
        <f>+H18</f>
        <v>4931</v>
      </c>
      <c r="I17" s="11">
        <f>+I18</f>
        <v>4931</v>
      </c>
      <c r="J17" s="11">
        <f>+J18</f>
        <v>4931</v>
      </c>
      <c r="K17" s="11">
        <f>I17-J17</f>
        <v>0</v>
      </c>
      <c r="L17" s="11">
        <f>+L18</f>
        <v>16531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4931</v>
      </c>
      <c r="G18" s="11">
        <f>+G19</f>
        <v>4931</v>
      </c>
      <c r="H18" s="11">
        <f>+H19</f>
        <v>4931</v>
      </c>
      <c r="I18" s="11">
        <f>+I19</f>
        <v>4931</v>
      </c>
      <c r="J18" s="11">
        <f>+J19</f>
        <v>4931</v>
      </c>
      <c r="K18" s="11">
        <f>I18-J18</f>
        <v>0</v>
      </c>
      <c r="L18" s="11">
        <f>+L19</f>
        <v>16531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4931</v>
      </c>
      <c r="G19" s="11">
        <v>4931</v>
      </c>
      <c r="H19" s="11">
        <v>4931</v>
      </c>
      <c r="I19" s="11">
        <v>4931</v>
      </c>
      <c r="J19" s="11">
        <v>4931</v>
      </c>
      <c r="K19" s="11">
        <f>I19-J19</f>
        <v>0</v>
      </c>
      <c r="L19" s="11">
        <v>16531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D21+D26+D32</f>
        <v>0</v>
      </c>
      <c r="E20" s="11">
        <f>E21+E26+E32</f>
        <v>0</v>
      </c>
      <c r="F20" s="11">
        <f>F21+F26+F32</f>
        <v>198125</v>
      </c>
      <c r="G20" s="11">
        <f>G21+G26+G32</f>
        <v>198125</v>
      </c>
      <c r="H20" s="11">
        <f>H21+H26+H32</f>
        <v>198125</v>
      </c>
      <c r="I20" s="11">
        <f>I21+I26+I32</f>
        <v>198125</v>
      </c>
      <c r="J20" s="11">
        <f>J21+J26+J32</f>
        <v>198125</v>
      </c>
      <c r="K20" s="11">
        <f>I20-J20</f>
        <v>0</v>
      </c>
      <c r="L20" s="11">
        <f>L21+L26+L32</f>
        <v>201301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D22+D24</f>
        <v>0</v>
      </c>
      <c r="E21" s="11">
        <f>E22+E24</f>
        <v>0</v>
      </c>
      <c r="F21" s="11">
        <f>F22+F24</f>
        <v>12766</v>
      </c>
      <c r="G21" s="11">
        <f>G22+G24</f>
        <v>12766</v>
      </c>
      <c r="H21" s="11">
        <f>H22+H24</f>
        <v>12766</v>
      </c>
      <c r="I21" s="11">
        <f>I22+I24</f>
        <v>12766</v>
      </c>
      <c r="J21" s="11">
        <f>J22+J24</f>
        <v>12766</v>
      </c>
      <c r="K21" s="11">
        <f>I21-J21</f>
        <v>0</v>
      </c>
      <c r="L21" s="11">
        <f>L22+L24</f>
        <v>16646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I22-J22</f>
        <v>0</v>
      </c>
      <c r="L22" s="11">
        <f>L23</f>
        <v>125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125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12766</v>
      </c>
      <c r="G24" s="11">
        <f>G25</f>
        <v>12766</v>
      </c>
      <c r="H24" s="11">
        <f>H25</f>
        <v>12766</v>
      </c>
      <c r="I24" s="11">
        <f>I25</f>
        <v>12766</v>
      </c>
      <c r="J24" s="11">
        <f>J25</f>
        <v>12766</v>
      </c>
      <c r="K24" s="11">
        <f>I24-J24</f>
        <v>0</v>
      </c>
      <c r="L24" s="11">
        <f>L25</f>
        <v>16521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12766</v>
      </c>
      <c r="G25" s="11">
        <v>12766</v>
      </c>
      <c r="H25" s="11">
        <v>12766</v>
      </c>
      <c r="I25" s="11">
        <v>12766</v>
      </c>
      <c r="J25" s="11">
        <v>12766</v>
      </c>
      <c r="K25" s="11">
        <f>I25-J25</f>
        <v>0</v>
      </c>
      <c r="L25" s="11">
        <v>16521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D27+D30</f>
        <v>0</v>
      </c>
      <c r="E26" s="11">
        <f>E27+E30</f>
        <v>0</v>
      </c>
      <c r="F26" s="11">
        <f>F27+F30</f>
        <v>25535</v>
      </c>
      <c r="G26" s="11">
        <f>G27+G30</f>
        <v>25535</v>
      </c>
      <c r="H26" s="11">
        <f>H27+H30</f>
        <v>25535</v>
      </c>
      <c r="I26" s="11">
        <f>I27+I30</f>
        <v>25535</v>
      </c>
      <c r="J26" s="11">
        <f>J27+J30</f>
        <v>25535</v>
      </c>
      <c r="K26" s="11">
        <f>I26-J26</f>
        <v>0</v>
      </c>
      <c r="L26" s="11">
        <f>L27+L30</f>
        <v>27921</v>
      </c>
    </row>
    <row r="27" spans="1:12" s="6" customFormat="1" ht="21.6" x14ac:dyDescent="0.3">
      <c r="A27" s="10" t="s">
        <v>63</v>
      </c>
      <c r="B27" s="10" t="s">
        <v>64</v>
      </c>
      <c r="C27" s="10" t="s">
        <v>65</v>
      </c>
      <c r="D27" s="11">
        <f>D28+D29</f>
        <v>0</v>
      </c>
      <c r="E27" s="11">
        <f>E28+E29</f>
        <v>0</v>
      </c>
      <c r="F27" s="11">
        <f>F28+F29</f>
        <v>25535</v>
      </c>
      <c r="G27" s="11">
        <f>G28+G29</f>
        <v>25535</v>
      </c>
      <c r="H27" s="11">
        <f>H28+H29</f>
        <v>25535</v>
      </c>
      <c r="I27" s="11">
        <f>I28+I29</f>
        <v>25535</v>
      </c>
      <c r="J27" s="11">
        <f>J28+J29</f>
        <v>25535</v>
      </c>
      <c r="K27" s="11">
        <f>I27-J27</f>
        <v>0</v>
      </c>
      <c r="L27" s="11">
        <f>L28+L29</f>
        <v>26189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13061</v>
      </c>
      <c r="G28" s="11">
        <v>13061</v>
      </c>
      <c r="H28" s="11">
        <v>13061</v>
      </c>
      <c r="I28" s="11">
        <v>13061</v>
      </c>
      <c r="J28" s="11">
        <v>13061</v>
      </c>
      <c r="K28" s="11">
        <f>I28-J28</f>
        <v>0</v>
      </c>
      <c r="L28" s="11">
        <v>13390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12474</v>
      </c>
      <c r="G29" s="11">
        <v>12474</v>
      </c>
      <c r="H29" s="11">
        <v>12474</v>
      </c>
      <c r="I29" s="11">
        <v>12474</v>
      </c>
      <c r="J29" s="11">
        <v>12474</v>
      </c>
      <c r="K29" s="11">
        <f>I29-J29</f>
        <v>0</v>
      </c>
      <c r="L29" s="11">
        <v>12799</v>
      </c>
    </row>
    <row r="30" spans="1:12" s="6" customFormat="1" ht="21.6" x14ac:dyDescent="0.3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1732</v>
      </c>
    </row>
    <row r="31" spans="1:12" s="6" customFormat="1" ht="21.6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1732</v>
      </c>
    </row>
    <row r="32" spans="1:12" s="6" customFormat="1" ht="31.8" x14ac:dyDescent="0.3">
      <c r="A32" s="10" t="s">
        <v>78</v>
      </c>
      <c r="B32" s="10" t="s">
        <v>79</v>
      </c>
      <c r="C32" s="10" t="s">
        <v>80</v>
      </c>
      <c r="D32" s="11">
        <f>+D33+D35</f>
        <v>0</v>
      </c>
      <c r="E32" s="11">
        <f>+E33+E35</f>
        <v>0</v>
      </c>
      <c r="F32" s="11">
        <f>+F33+F35</f>
        <v>159824</v>
      </c>
      <c r="G32" s="11">
        <f>+G33+G35</f>
        <v>159824</v>
      </c>
      <c r="H32" s="11">
        <f>+H33+H35</f>
        <v>159824</v>
      </c>
      <c r="I32" s="11">
        <f>+I33+I35</f>
        <v>159824</v>
      </c>
      <c r="J32" s="11">
        <f>+J33+J35</f>
        <v>159824</v>
      </c>
      <c r="K32" s="11">
        <f>I32-J32</f>
        <v>0</v>
      </c>
      <c r="L32" s="11">
        <f>+L33+L35</f>
        <v>156734</v>
      </c>
    </row>
    <row r="33" spans="1:12" s="6" customFormat="1" ht="21.6" x14ac:dyDescent="0.3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158632</v>
      </c>
      <c r="G33" s="11">
        <f>G34</f>
        <v>158632</v>
      </c>
      <c r="H33" s="11">
        <f>H34</f>
        <v>158632</v>
      </c>
      <c r="I33" s="11">
        <f>I34</f>
        <v>158632</v>
      </c>
      <c r="J33" s="11">
        <f>J34</f>
        <v>158632</v>
      </c>
      <c r="K33" s="11">
        <f>I33-J33</f>
        <v>0</v>
      </c>
      <c r="L33" s="11">
        <f>L34</f>
        <v>155542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158632</v>
      </c>
      <c r="G34" s="11">
        <v>158632</v>
      </c>
      <c r="H34" s="11">
        <v>158632</v>
      </c>
      <c r="I34" s="11">
        <v>158632</v>
      </c>
      <c r="J34" s="11">
        <v>158632</v>
      </c>
      <c r="K34" s="11">
        <f>I34-J34</f>
        <v>0</v>
      </c>
      <c r="L34" s="11">
        <v>155542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1192</v>
      </c>
      <c r="G35" s="11">
        <f>G36</f>
        <v>1192</v>
      </c>
      <c r="H35" s="11">
        <f>H36</f>
        <v>1192</v>
      </c>
      <c r="I35" s="11">
        <f>I36</f>
        <v>1192</v>
      </c>
      <c r="J35" s="11">
        <f>J36</f>
        <v>1192</v>
      </c>
      <c r="K35" s="11">
        <f>I35-J35</f>
        <v>0</v>
      </c>
      <c r="L35" s="11">
        <f>L36</f>
        <v>1192</v>
      </c>
    </row>
    <row r="36" spans="1:12" s="6" customFormat="1" x14ac:dyDescent="0.3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1192</v>
      </c>
      <c r="G36" s="11">
        <v>1192</v>
      </c>
      <c r="H36" s="11">
        <v>1192</v>
      </c>
      <c r="I36" s="11">
        <v>1192</v>
      </c>
      <c r="J36" s="11">
        <v>1192</v>
      </c>
      <c r="K36" s="11">
        <f>I36-J36</f>
        <v>0</v>
      </c>
      <c r="L36" s="11">
        <v>1192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2408</v>
      </c>
      <c r="G37" s="11">
        <f>G38</f>
        <v>2408</v>
      </c>
      <c r="H37" s="11">
        <f>H38</f>
        <v>2408</v>
      </c>
      <c r="I37" s="11">
        <f>I38</f>
        <v>2408</v>
      </c>
      <c r="J37" s="11">
        <f>J38</f>
        <v>2408</v>
      </c>
      <c r="K37" s="11">
        <f>I37-J37</f>
        <v>0</v>
      </c>
      <c r="L37" s="11">
        <f>L38</f>
        <v>3223</v>
      </c>
    </row>
    <row r="38" spans="1:12" s="6" customFormat="1" ht="21.6" x14ac:dyDescent="0.3">
      <c r="A38" s="10" t="s">
        <v>96</v>
      </c>
      <c r="B38" s="10" t="s">
        <v>97</v>
      </c>
      <c r="C38" s="10" t="s">
        <v>98</v>
      </c>
      <c r="D38" s="11">
        <f>+D39</f>
        <v>0</v>
      </c>
      <c r="E38" s="11">
        <f>+E39</f>
        <v>0</v>
      </c>
      <c r="F38" s="11">
        <f>+F39</f>
        <v>2408</v>
      </c>
      <c r="G38" s="11">
        <f>+G39</f>
        <v>2408</v>
      </c>
      <c r="H38" s="11">
        <f>+H39</f>
        <v>2408</v>
      </c>
      <c r="I38" s="11">
        <f>+I39</f>
        <v>2408</v>
      </c>
      <c r="J38" s="11">
        <f>+J39</f>
        <v>2408</v>
      </c>
      <c r="K38" s="11">
        <f>I38-J38</f>
        <v>0</v>
      </c>
      <c r="L38" s="11">
        <f>+L39</f>
        <v>3223</v>
      </c>
    </row>
    <row r="39" spans="1:12" s="6" customFormat="1" x14ac:dyDescent="0.3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2408</v>
      </c>
      <c r="G39" s="11">
        <v>2408</v>
      </c>
      <c r="H39" s="11">
        <v>2408</v>
      </c>
      <c r="I39" s="11">
        <v>2408</v>
      </c>
      <c r="J39" s="11">
        <v>2408</v>
      </c>
      <c r="K39" s="11">
        <f>I39-J39</f>
        <v>0</v>
      </c>
      <c r="L39" s="11">
        <v>3223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+D41</f>
        <v>0</v>
      </c>
      <c r="E40" s="11">
        <f>+E41</f>
        <v>0</v>
      </c>
      <c r="F40" s="11">
        <f>+F41</f>
        <v>34851</v>
      </c>
      <c r="G40" s="11">
        <f>+G41</f>
        <v>34851</v>
      </c>
      <c r="H40" s="11">
        <f>+H41</f>
        <v>34851</v>
      </c>
      <c r="I40" s="11">
        <f>+I41</f>
        <v>34851</v>
      </c>
      <c r="J40" s="11">
        <f>+J41</f>
        <v>34851</v>
      </c>
      <c r="K40" s="11">
        <f>I40-J40</f>
        <v>0</v>
      </c>
      <c r="L40" s="11">
        <f>+L41</f>
        <v>25151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34851</v>
      </c>
      <c r="G41" s="11">
        <f>G42</f>
        <v>34851</v>
      </c>
      <c r="H41" s="11">
        <f>H42</f>
        <v>34851</v>
      </c>
      <c r="I41" s="11">
        <f>I42</f>
        <v>34851</v>
      </c>
      <c r="J41" s="11">
        <f>J42</f>
        <v>34851</v>
      </c>
      <c r="K41" s="11">
        <f>I41-J41</f>
        <v>0</v>
      </c>
      <c r="L41" s="11">
        <f>L42</f>
        <v>25151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34851</v>
      </c>
      <c r="G42" s="11">
        <f>G43</f>
        <v>34851</v>
      </c>
      <c r="H42" s="11">
        <f>H43</f>
        <v>34851</v>
      </c>
      <c r="I42" s="11">
        <f>I43</f>
        <v>34851</v>
      </c>
      <c r="J42" s="11">
        <f>J43</f>
        <v>34851</v>
      </c>
      <c r="K42" s="11">
        <f>I42-J42</f>
        <v>0</v>
      </c>
      <c r="L42" s="11">
        <f>L43</f>
        <v>25151</v>
      </c>
    </row>
    <row r="43" spans="1:12" s="6" customFormat="1" x14ac:dyDescent="0.3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34851</v>
      </c>
      <c r="G43" s="11">
        <v>34851</v>
      </c>
      <c r="H43" s="11">
        <v>34851</v>
      </c>
      <c r="I43" s="11">
        <v>34851</v>
      </c>
      <c r="J43" s="11">
        <v>34851</v>
      </c>
      <c r="K43" s="11">
        <f>I43-J43</f>
        <v>0</v>
      </c>
      <c r="L43" s="11">
        <v>25151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-516593</v>
      </c>
      <c r="G44" s="11">
        <v>-516593</v>
      </c>
      <c r="H44" s="11">
        <v>0</v>
      </c>
      <c r="I44" s="11">
        <v>0</v>
      </c>
      <c r="J44" s="11">
        <v>459479</v>
      </c>
      <c r="K44" s="11">
        <f>I44-J44</f>
        <v>-459479</v>
      </c>
      <c r="L44" s="11">
        <v>0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459479</v>
      </c>
      <c r="K45" s="11">
        <f>I45-J45</f>
        <v>-459479</v>
      </c>
      <c r="L45" s="11">
        <v>0</v>
      </c>
    </row>
    <row r="46" spans="1:12" s="6" customFormat="1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156933</v>
      </c>
      <c r="K46" s="11">
        <f>I46-J46</f>
        <v>-156933</v>
      </c>
      <c r="L46" s="11">
        <v>0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302546</v>
      </c>
      <c r="K47" s="11">
        <f>I47-J47</f>
        <v>-302546</v>
      </c>
      <c r="L47" s="11">
        <v>0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-516593</v>
      </c>
      <c r="G48" s="11">
        <v>-516593</v>
      </c>
      <c r="H48" s="11">
        <v>0</v>
      </c>
      <c r="I48" s="11">
        <v>0</v>
      </c>
      <c r="J48" s="11">
        <v>0</v>
      </c>
      <c r="K48" s="11">
        <f>I48-J48</f>
        <v>0</v>
      </c>
      <c r="L48" s="11">
        <v>0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-516593</v>
      </c>
      <c r="G49" s="11">
        <v>-516593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x14ac:dyDescent="0.3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3">
      <c r="A51" s="13" t="s">
        <v>132</v>
      </c>
      <c r="B51" s="13"/>
      <c r="C51" s="13"/>
      <c r="D51" s="13"/>
      <c r="E51" s="13" t="s">
        <v>134</v>
      </c>
      <c r="F51" s="13"/>
      <c r="G51" s="13"/>
      <c r="H51" s="13"/>
      <c r="I51" s="13" t="s">
        <v>135</v>
      </c>
      <c r="J51" s="13"/>
      <c r="K51" s="13"/>
      <c r="L51" s="13"/>
    </row>
    <row r="52" spans="1:12" x14ac:dyDescent="0.3">
      <c r="A52" s="3" t="s">
        <v>133</v>
      </c>
      <c r="B52" s="3"/>
      <c r="C52" s="3"/>
      <c r="D52" s="3"/>
      <c r="E52" s="3" t="s">
        <v>134</v>
      </c>
      <c r="F52" s="3"/>
      <c r="G52" s="3"/>
      <c r="H52" s="3"/>
      <c r="I52" s="3" t="s">
        <v>136</v>
      </c>
      <c r="J52" s="3"/>
      <c r="K52" s="3"/>
      <c r="L52" s="3"/>
    </row>
    <row r="101" spans="1:20" x14ac:dyDescent="0.3">
      <c r="A101" s="12"/>
      <c r="B101" s="12"/>
      <c r="C101" s="12"/>
      <c r="D101" s="12"/>
      <c r="I101" s="12"/>
      <c r="J101" s="12"/>
      <c r="K101" s="12"/>
      <c r="L101" s="12"/>
      <c r="Q101" s="12"/>
      <c r="R101" s="12"/>
      <c r="S101" s="12"/>
      <c r="T101" s="12"/>
    </row>
  </sheetData>
  <mergeCells count="24">
    <mergeCell ref="K6:K10"/>
    <mergeCell ref="L6:L10"/>
    <mergeCell ref="A51:D51"/>
    <mergeCell ref="A52:D52"/>
    <mergeCell ref="E51:H51"/>
    <mergeCell ref="E52:H52"/>
    <mergeCell ref="I51:L51"/>
    <mergeCell ref="I52:L5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2019-05-02T11:19:41Z</dcterms:created>
  <dcterms:modified xsi:type="dcterms:W3CDTF">2019-05-02T11:19:44Z</dcterms:modified>
</cp:coreProperties>
</file>